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csub-my.sharepoint.com/personal/acruz37_csub_edu/Documents/Documents/catalogs-ceecs-25-26/"/>
    </mc:Choice>
  </mc:AlternateContent>
  <xr:revisionPtr revIDLastSave="135" documentId="8_{ED2DFF63-CC80-4B33-A234-5AADEB38D6E2}" xr6:coauthVersionLast="47" xr6:coauthVersionMax="47" xr10:uidLastSave="{0A40FC21-C18C-49A6-B7EF-54D17575397B}"/>
  <bookViews>
    <workbookView xWindow="31665" yWindow="2700" windowWidth="21600" windowHeight="11385" xr2:uid="{4E9BB7C6-F927-4FF9-9799-0172D9EC637F}"/>
  </bookViews>
  <sheets>
    <sheet name="EE-ENERGY AND POWER" sheetId="1" r:id="rId1"/>
    <sheet name="ANNUAL PLANNER" sheetId="2" r:id="rId2"/>
    <sheet name="GPA CAL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I16" i="3"/>
  <c r="G16" i="3"/>
  <c r="T15" i="3"/>
  <c r="I15" i="3"/>
  <c r="G15" i="3"/>
  <c r="U14" i="3"/>
  <c r="S14" i="3"/>
  <c r="I14" i="3"/>
  <c r="G14" i="3"/>
  <c r="U13" i="3"/>
  <c r="S13" i="3"/>
  <c r="I13" i="3"/>
  <c r="G13" i="3"/>
  <c r="U12" i="3"/>
  <c r="S12" i="3"/>
  <c r="I12" i="3"/>
  <c r="G12" i="3"/>
  <c r="U11" i="3"/>
  <c r="S11" i="3"/>
  <c r="G11" i="3"/>
  <c r="I11" i="3" s="1"/>
  <c r="S10" i="3"/>
  <c r="U10" i="3" s="1"/>
  <c r="I10" i="3"/>
  <c r="G10" i="3"/>
  <c r="U9" i="3"/>
  <c r="S9" i="3"/>
  <c r="P9" i="3"/>
  <c r="P10" i="3" s="1"/>
  <c r="P11" i="3" s="1"/>
  <c r="G9" i="3"/>
  <c r="I9" i="3" s="1"/>
  <c r="I34" i="3" s="1"/>
  <c r="F35" i="3" s="1"/>
  <c r="S8" i="3"/>
  <c r="U8" i="3" s="1"/>
  <c r="P8" i="3"/>
  <c r="I8" i="3"/>
  <c r="G8" i="3"/>
  <c r="U7" i="3"/>
  <c r="U15" i="3" s="1"/>
  <c r="R16" i="3" s="1"/>
  <c r="S7" i="3"/>
  <c r="F62" i="1"/>
</calcChain>
</file>

<file path=xl/sharedStrings.xml><?xml version="1.0" encoding="utf-8"?>
<sst xmlns="http://schemas.openxmlformats.org/spreadsheetml/2006/main" count="496" uniqueCount="164">
  <si>
    <t xml:space="preserve">Name:                                                        </t>
  </si>
  <si>
    <t>ID:</t>
  </si>
  <si>
    <t xml:space="preserve"> 2025-2026 Catalog</t>
  </si>
  <si>
    <t>Career Goal: Power Engineer</t>
  </si>
  <si>
    <t>MAJOR: ELECTRICAL ENGINEERING - ENERGY AND POWER EMPHASIS</t>
  </si>
  <si>
    <t>GENERAL EDUCATION REQUIREMENTS (Courses that require a C- or higher are designated with an asterisk *)</t>
  </si>
  <si>
    <t>LOWER DIVISION GE/ INSTITUTIONAL REQUIREMENTS</t>
  </si>
  <si>
    <t>PREREQUISITES</t>
  </si>
  <si>
    <t>COURSE</t>
  </si>
  <si>
    <t>TERM</t>
  </si>
  <si>
    <t>GRADE</t>
  </si>
  <si>
    <t>UNITS</t>
  </si>
  <si>
    <t>COMMENTS</t>
  </si>
  <si>
    <t xml:space="preserve">First-Year Seminar I </t>
  </si>
  <si>
    <t>Satisfied by ECE/ENGR 1618 and 1628</t>
  </si>
  <si>
    <t>American Institutions: History</t>
  </si>
  <si>
    <t>GE 1A</t>
  </si>
  <si>
    <t>American Institutions: Government</t>
  </si>
  <si>
    <t>GE 1B</t>
  </si>
  <si>
    <t>Subject Area 1A: English Composition*</t>
  </si>
  <si>
    <t>Placement in Category 2 or Grade of D- or higher in ENGL 1100 or equivalent for students in Category 3 or 4.</t>
  </si>
  <si>
    <t>Subject Area 1B: Critical Thinking *</t>
  </si>
  <si>
    <t>Satisfied by ECE/ENGR/PHYS 2070</t>
  </si>
  <si>
    <t>Subject Area 1C: Oral Communication*</t>
  </si>
  <si>
    <t>Subject Area 2: Mathematical Concepts &amp; Quantitative Reasoning</t>
  </si>
  <si>
    <t>Satisfied by Math 2310 or 2510 with grade of C- or better</t>
  </si>
  <si>
    <t xml:space="preserve">Subject Area 3A: Arts </t>
  </si>
  <si>
    <t>Vary</t>
  </si>
  <si>
    <t>Subject Area 3B: Humanities</t>
  </si>
  <si>
    <t>Subject Area 4: Social and Behavioral Sciences</t>
  </si>
  <si>
    <t>Waived for Electrical Engineering Majors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</si>
  <si>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</si>
  <si>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</si>
  <si>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</si>
  <si>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</si>
  <si>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</si>
  <si>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</si>
  <si>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</si>
  <si>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45 units, LD 1A</t>
  </si>
  <si>
    <t xml:space="preserve">Upper Division 3 Arts or Humanities: (3UD) </t>
  </si>
  <si>
    <t>45 units, LD 3</t>
  </si>
  <si>
    <t>Satisfied by PHIL 3318</t>
  </si>
  <si>
    <t>Upper Division 4 Social and Behavioral Sciences: (4UD)</t>
  </si>
  <si>
    <t>45 units, LD 4</t>
  </si>
  <si>
    <t xml:space="preserve">Upper Division 5 Physical/Biological Science </t>
  </si>
  <si>
    <t>45 units, LD 5</t>
  </si>
  <si>
    <t>Not required for NSME Majors</t>
  </si>
  <si>
    <t>Graduate Writing Assessment Req. (GWAR)*</t>
  </si>
  <si>
    <t>60 units, LD 1A</t>
  </si>
  <si>
    <t>Capstone</t>
  </si>
  <si>
    <t>Satisfied by ECE 4928</t>
  </si>
  <si>
    <t>MAJOR REQUIREMENTS (Courses that require a C- or higher are designated with an asterisk *)</t>
  </si>
  <si>
    <t>LOWER DIVISION CORE</t>
  </si>
  <si>
    <t>ECE/ENGR 1618 - Introduction to Engineering I (2)</t>
  </si>
  <si>
    <t>See note</t>
  </si>
  <si>
    <t>ECE/ENGR 1628 - Introduction to Engineering II (2) </t>
  </si>
  <si>
    <t>CMPS 2010 - Progr. I: Programming Fundamentals *</t>
  </si>
  <si>
    <t>Prerequisite: C- or better in MATH 1010 or MATH 1055; or prerequisite or 
corequisite: MATH 1030 or MATH 1040 or MATH 1050 or MATH 1060 or MATH 2310 or MATH 2510.</t>
  </si>
  <si>
    <t>ECE/ENGR/PHYS 2070 - Electric Circuits (4) *</t>
  </si>
  <si>
    <t>PHYS 2220 with a grade of C- or better</t>
  </si>
  <si>
    <t>UPPER DIVISION CORE</t>
  </si>
  <si>
    <t>ECE 3040 - Signals and Systems (4) *</t>
  </si>
  <si>
    <t>MATH 2320 or MATH 2520 with a grade of C- or better, MATH 2610, and ENGR 2070 or ECE 2070 or PHYS 2070 with a grade of C- or better.</t>
  </si>
  <si>
    <t>ECE 3070 - Analog Circuits (4) </t>
  </si>
  <si>
    <t>ECE 3200 - Digital Circuits (4) </t>
  </si>
  <si>
    <t>ENGR 2070 or ECE 2070 or PHYS 2070 with a grade of C- or better.</t>
  </si>
  <si>
    <t>ECE 3230  - Digital Communications (4)</t>
  </si>
  <si>
    <t>ECE 3040 with a grade of C- or better</t>
  </si>
  <si>
    <t>ECE 3320 - Fields and Waves (4)</t>
  </si>
  <si>
    <t>MATH 2320 or MATH 2520 with a C- or better; ENGR 2070 or ECE 2070 or PHYS 2070 with a C- or bette</t>
  </si>
  <si>
    <t>ECE 3340 - Control Systems (4)</t>
  </si>
  <si>
    <t> ECE 3040 with a grade of C- or better.</t>
  </si>
  <si>
    <t>ECE 3370 - Power System Fundamentals (4)</t>
  </si>
  <si>
    <t>ECE 2070 or ENGR 2070 or PHYS 2070 with a grade of C- or better</t>
  </si>
  <si>
    <t>ENGR 3110 - Thermodynamics (4)</t>
  </si>
  <si>
    <t>Prerequisites:  PHYS 2220 and CHEM 1000 both with C- or better.  </t>
  </si>
  <si>
    <t>ENGR 4610 - Conventional Energy Production (3)</t>
  </si>
  <si>
    <t xml:space="preserve">Prerequisite: ENGR 3110.  </t>
  </si>
  <si>
    <t>ENGR 4620 - Renewable Energy Production (3)</t>
  </si>
  <si>
    <t>ECE 4380 - Power System Operation with Renewable Energy Resources (3)</t>
  </si>
  <si>
    <t xml:space="preserve">Prerequisite: ECE 3370 or ECE 337.  </t>
  </si>
  <si>
    <t>ECE 4381 - Power System Operation with Renewable Energy Resources Lab (3)</t>
  </si>
  <si>
    <t xml:space="preserve">Prerequisite or corequisite: ECE 4380  </t>
  </si>
  <si>
    <t>ECE 4910 - Senior Project I (2) </t>
  </si>
  <si>
    <t xml:space="preserve">At least 12 semester units of upper division ECE or CMPS courses  </t>
  </si>
  <si>
    <t>ECE 4928 - Senior Project II (2) </t>
  </si>
  <si>
    <t xml:space="preserve">At least 90 units, completion of JYDR; and ECE 4910.  </t>
  </si>
  <si>
    <t>COGNATES</t>
  </si>
  <si>
    <t>CHEM 1000</t>
  </si>
  <si>
    <t>C or better in CHEM 1010 or CHEM 1003, or MATH 1209 or MATH 1030 or MATH 1040 or MATH 1050 or MATH 1055 or MATH 1060 or MATH 2200 or KINE 2018 or PSYC 2018 or SOC 2208, or satisfactory performance on the chemistry placement exam or equivalent</t>
  </si>
  <si>
    <t>MATH 2310 or MATH 2510- Single Variable Calc I for Engineers- Single Variable Calc I *</t>
  </si>
  <si>
    <t xml:space="preserve">Prerequisite (1) C- or better in MATH 1030, MATH 1040 or MATH 1060, or (2) A a score of at least 80 on the Math Placement Exam, or (3) a score of 50 on the CLEP Exam. </t>
  </si>
  <si>
    <t>MATH 2320 or MATH 2520- Single Variable Calc II for Engineers- Single Variable Calc II *</t>
  </si>
  <si>
    <t xml:space="preserve">Prerequisite: C- or better in MATH 2310 or 2510.  </t>
  </si>
  <si>
    <t>MATH 2533- Multivariable and Vector Calculus </t>
  </si>
  <si>
    <t xml:space="preserve">Prerequisite: C- or better in MATH 2320 or MATH 2520.  </t>
  </si>
  <si>
    <t>MATH 2610 - Linear Algebra (4) </t>
  </si>
  <si>
    <t xml:space="preserve">Prerequisite: C- or better in MATH 2010, 2310 or 2510.  </t>
  </si>
  <si>
    <t>MATH 3200 - Probability Theory (4) </t>
  </si>
  <si>
    <t xml:space="preserve">Prerequisite: C- or better in MATH 2320 or 2520.  </t>
  </si>
  <si>
    <t>PHYS 2210 - Classical Physics I (4) *</t>
  </si>
  <si>
    <t xml:space="preserve">Prerequisite: MATH 2310 or 2510 or 2020.  </t>
  </si>
  <si>
    <t>PHYS 2220 - Classical Physics II (4) *</t>
  </si>
  <si>
    <t>Prerequisite: PHYS 2210 and MATH 2320 or 2520 or 2020</t>
  </si>
  <si>
    <t>PHIL 3318 - Professional Ethics (3) </t>
  </si>
  <si>
    <t xml:space="preserve">Prerequisites: At least 60 units, and completion of GE A2 and LD Area C.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</si>
  <si>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</si>
  <si>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</si>
  <si>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</si>
  <si>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</si>
  <si>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</si>
  <si>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</si>
  <si>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r>
      <rPr>
        <b/>
        <sz val="8.5"/>
        <color theme="1"/>
        <rFont val="Aptos Narrow"/>
        <family val="2"/>
        <scheme val="minor"/>
      </rPr>
      <t xml:space="preserve">SENIOR PROJECT: </t>
    </r>
    <r>
      <rPr>
        <sz val="8.5"/>
        <color theme="1"/>
        <rFont val="Aptos Narrow"/>
        <family val="2"/>
        <scheme val="minor"/>
      </rPr>
      <t>This is a two semester sequence, students cannot take them in the same semester.</t>
    </r>
    <r>
      <rPr>
        <b/>
        <sz val="8.5"/>
        <color theme="1"/>
        <rFont val="Aptos Narrow"/>
        <family val="2"/>
        <scheme val="minor"/>
      </rPr>
      <t xml:space="preserve">
UPPER DIVISION ELECTIVES:</t>
    </r>
    <r>
      <rPr>
        <sz val="8.5"/>
        <color theme="1"/>
        <rFont val="Aptos Narrow"/>
        <family val="2"/>
        <scheme val="minor"/>
      </rPr>
      <t xml:space="preserve"> Upper Division Electives [select 3 courses] (12) – At least one course must be at 4000-level Choose from ECE 3220, 3250, 3280, 3380, 3610, 4220, 4240, 4250, 4260, 4330, 4370, 4380+4381, 4460, 4470, 4570. Up to 4 units of ECE 377x, 477x, 4800, 4860, 4870, 4890 may also be used for elective credit 
								</t>
    </r>
  </si>
  <si>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</si>
  <si>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</si>
  <si>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</si>
  <si>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</si>
  <si>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ENGR 1618+1628 (4 units total) is split as 2 units of FYS requirement and 2 units of the model curriculum c-id.net course ENGR 110. Transfer students have FYS waived, but may not transfer with an equivalent cid.net ENGR 110 course. In such a situation, students must complete 2 or more ENGR/ECE/CMPS units to fulfill the 4-unit requirement of ENGR 1618+1628. Consult with ECE coordinator for an appropriate substitution.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</si>
  <si>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</si>
  <si>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</si>
  <si>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</si>
  <si>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</si>
  <si>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</si>
  <si>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</si>
  <si>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</si>
  <si>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</si>
  <si>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</si>
  <si>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</si>
  <si>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</si>
  <si>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</si>
  <si>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</si>
  <si>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</si>
  <si>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</si>
  <si>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</si>
  <si>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</si>
  <si>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</si>
  <si>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</si>
  <si>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</si>
  <si>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</si>
  <si>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</si>
  <si>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</si>
  <si>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</si>
  <si>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</si>
  <si>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</si>
  <si>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</si>
  <si>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</si>
  <si>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</si>
  <si>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</si>
  <si>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</si>
  <si>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</si>
  <si>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</si>
  <si>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</si>
  <si>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</si>
  <si>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</si>
  <si>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</si>
  <si>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</si>
  <si>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Upper Division Core:</t>
  </si>
  <si>
    <t>D</t>
  </si>
  <si>
    <t>Term GPA</t>
  </si>
  <si>
    <t>D-</t>
  </si>
  <si>
    <t>F</t>
  </si>
  <si>
    <t>WU</t>
  </si>
  <si>
    <t xml:space="preserve">Major GPA </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</si>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</sst>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u/>
      <sz val="11"/>
      <color theme="10"/>
      <name val="Aptos Narrow"/>
      <family val="2"/>
      <scheme val="minor"/>
    </font>
    <font>
      <sz val="8"/>
      <color theme="1"/>
      <name val="Aptos Narrow"/>
      <family val="2"/>
      <scheme val="minor"/>
    </font>
    <font>
      <u/>
      <sz val="8"/>
      <color theme="10"/>
      <name val="Aptos Narrow"/>
      <family val="2"/>
      <scheme val="minor"/>
    </font>
    <font>
      <sz val="8"/>
      <name val="Aptos Narrow"/>
      <family val="2"/>
      <scheme val="minor"/>
    </font>
    <font>
      <sz val="8"/>
      <name val="Aptos Narrow"/>
      <family val="2"/>
    </font>
    <font>
      <sz val="7"/>
      <name val="Arial"/>
      <family val="2"/>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12" fillId="0" borderId="0" applyNumberFormat="0" applyFill="0" applyBorder="0" applyAlignment="0" applyProtection="0"/>
  </cellStyleXfs>
  <cellXfs count="181">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10" fillId="0" borderId="5" xfId="0" applyFont="1" applyBorder="1"/>
    <xf numFmtId="0" fontId="10" fillId="0" borderId="7" xfId="0" applyFont="1" applyBorder="1"/>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3"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10" fillId="4" borderId="3" xfId="0" applyFont="1" applyFill="1" applyBorder="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14" fillId="4" borderId="3" xfId="1" applyFont="1" applyFill="1" applyBorder="1" applyAlignment="1">
      <alignment vertical="center"/>
    </xf>
    <xf numFmtId="0" fontId="14" fillId="0" borderId="3" xfId="1" applyFont="1" applyBorder="1" applyAlignment="1">
      <alignment shrinkToFit="1"/>
    </xf>
    <xf numFmtId="0" fontId="13" fillId="0" borderId="3" xfId="0" applyFont="1" applyBorder="1"/>
    <xf numFmtId="0" fontId="7" fillId="2" borderId="2" xfId="0" applyFont="1" applyFill="1" applyBorder="1" applyAlignment="1">
      <alignment vertical="center"/>
    </xf>
    <xf numFmtId="0" fontId="13" fillId="0" borderId="3" xfId="0" applyFont="1" applyBorder="1" applyAlignment="1">
      <alignment wrapText="1"/>
    </xf>
    <xf numFmtId="0" fontId="15" fillId="0" borderId="24" xfId="0" applyFont="1" applyBorder="1" applyAlignment="1">
      <alignment horizontal="left" vertical="center" wrapText="1"/>
    </xf>
    <xf numFmtId="0" fontId="16" fillId="0" borderId="3" xfId="0" applyFont="1" applyBorder="1" applyAlignment="1">
      <alignment wrapText="1"/>
    </xf>
    <xf numFmtId="0" fontId="15" fillId="0" borderId="3" xfId="1" applyFont="1" applyBorder="1" applyAlignment="1">
      <alignment wrapText="1" shrinkToFit="1"/>
    </xf>
    <xf numFmtId="0" fontId="17" fillId="0" borderId="3" xfId="0" applyFont="1" applyBorder="1"/>
    <xf numFmtId="0" fontId="10" fillId="0" borderId="7" xfId="0" applyFont="1" applyBorder="1" applyAlignment="1">
      <alignment wrapText="1"/>
    </xf>
    <xf numFmtId="0" fontId="18" fillId="8" borderId="9" xfId="0" applyFont="1" applyFill="1" applyBorder="1"/>
    <xf numFmtId="0" fontId="18" fillId="8" borderId="0" xfId="0" applyFont="1" applyFill="1"/>
    <xf numFmtId="0" fontId="19" fillId="8" borderId="25" xfId="0" applyFont="1" applyFill="1" applyBorder="1"/>
    <xf numFmtId="0" fontId="20" fillId="0" borderId="0" xfId="0" applyFont="1"/>
    <xf numFmtId="0" fontId="18" fillId="0" borderId="26" xfId="0" applyFont="1" applyBorder="1"/>
    <xf numFmtId="0" fontId="18" fillId="0" borderId="0" xfId="0" applyFont="1"/>
    <xf numFmtId="0" fontId="21" fillId="0" borderId="0" xfId="0" applyFont="1"/>
    <xf numFmtId="0" fontId="19" fillId="0" borderId="0" xfId="0" applyFont="1"/>
    <xf numFmtId="0" fontId="19" fillId="0" borderId="3" xfId="0" applyFont="1" applyBorder="1"/>
    <xf numFmtId="0" fontId="19" fillId="0" borderId="23" xfId="0" applyFont="1" applyBorder="1"/>
    <xf numFmtId="0" fontId="19" fillId="0" borderId="8" xfId="0" applyFont="1" applyBorder="1"/>
    <xf numFmtId="0" fontId="19" fillId="0" borderId="1" xfId="0" applyFont="1" applyBorder="1"/>
    <xf numFmtId="0" fontId="18" fillId="0" borderId="1" xfId="0" applyFont="1" applyBorder="1"/>
    <xf numFmtId="0" fontId="18" fillId="8" borderId="8" xfId="0" applyFont="1" applyFill="1" applyBorder="1"/>
    <xf numFmtId="0" fontId="18" fillId="8" borderId="1" xfId="0" applyFont="1" applyFill="1" applyBorder="1"/>
    <xf numFmtId="0" fontId="21" fillId="8" borderId="1" xfId="0" applyFont="1" applyFill="1" applyBorder="1"/>
    <xf numFmtId="0" fontId="19" fillId="8" borderId="1" xfId="0" applyFont="1" applyFill="1" applyBorder="1"/>
    <xf numFmtId="0" fontId="19" fillId="0" borderId="7" xfId="0" applyFont="1" applyBorder="1"/>
    <xf numFmtId="0" fontId="19" fillId="0" borderId="10" xfId="0" applyFont="1" applyBorder="1"/>
    <xf numFmtId="0" fontId="24" fillId="0" borderId="0" xfId="0" applyFont="1"/>
    <xf numFmtId="0" fontId="24" fillId="9" borderId="0" xfId="0" applyFont="1" applyFill="1"/>
    <xf numFmtId="0" fontId="26" fillId="0" borderId="0" xfId="0" applyFont="1" applyAlignment="1">
      <alignment horizontal="center"/>
    </xf>
    <xf numFmtId="0" fontId="27" fillId="0" borderId="0" xfId="0" applyFont="1" applyAlignment="1">
      <alignment horizontal="center"/>
    </xf>
    <xf numFmtId="0" fontId="26" fillId="0" borderId="0" xfId="0" applyFont="1"/>
    <xf numFmtId="0" fontId="26" fillId="0" borderId="0" xfId="0" applyFont="1" applyAlignment="1">
      <alignment horizontal="right"/>
    </xf>
    <xf numFmtId="0" fontId="28" fillId="0" borderId="0" xfId="0" applyFont="1" applyAlignment="1">
      <alignment horizontal="left"/>
    </xf>
    <xf numFmtId="0" fontId="29" fillId="0" borderId="0" xfId="0" applyFont="1"/>
    <xf numFmtId="0" fontId="30" fillId="0" borderId="0" xfId="0" applyFont="1"/>
    <xf numFmtId="0" fontId="29" fillId="0" borderId="0" xfId="0" applyFont="1" applyAlignment="1">
      <alignment horizontal="center"/>
    </xf>
    <xf numFmtId="0" fontId="30" fillId="0" borderId="0" xfId="0" applyFont="1" applyAlignment="1">
      <alignment horizontal="center"/>
    </xf>
    <xf numFmtId="0" fontId="31" fillId="0" borderId="0" xfId="0" applyFont="1"/>
    <xf numFmtId="0" fontId="31" fillId="0" borderId="0" xfId="0" applyFont="1" applyAlignment="1">
      <alignment horizontal="center"/>
    </xf>
    <xf numFmtId="0" fontId="26" fillId="0" borderId="3" xfId="0" applyFont="1" applyBorder="1"/>
    <xf numFmtId="0" fontId="26" fillId="0" borderId="3" xfId="0" applyFont="1" applyBorder="1" applyAlignment="1">
      <alignment horizontal="center"/>
    </xf>
    <xf numFmtId="0" fontId="29" fillId="0" borderId="3" xfId="0" applyFont="1" applyBorder="1"/>
    <xf numFmtId="0" fontId="26" fillId="0" borderId="3" xfId="0" applyFont="1" applyBorder="1" applyAlignment="1">
      <alignment vertical="center" wrapText="1"/>
    </xf>
    <xf numFmtId="49" fontId="31" fillId="0" borderId="0" xfId="0" applyNumberFormat="1" applyFont="1"/>
    <xf numFmtId="0" fontId="32" fillId="10" borderId="9" xfId="0" applyFont="1" applyFill="1" applyBorder="1"/>
    <xf numFmtId="49" fontId="31" fillId="10" borderId="25" xfId="0" applyNumberFormat="1" applyFont="1" applyFill="1" applyBorder="1"/>
    <xf numFmtId="2" fontId="32" fillId="0" borderId="25" xfId="0" applyNumberFormat="1" applyFont="1" applyBorder="1"/>
    <xf numFmtId="164" fontId="31" fillId="10" borderId="25" xfId="0" applyNumberFormat="1" applyFont="1" applyFill="1" applyBorder="1"/>
    <xf numFmtId="164" fontId="31" fillId="0" borderId="27" xfId="0" applyNumberFormat="1" applyFont="1" applyBorder="1"/>
    <xf numFmtId="49" fontId="26" fillId="0" borderId="3" xfId="0" applyNumberFormat="1" applyFont="1" applyBorder="1"/>
    <xf numFmtId="0" fontId="33" fillId="0" borderId="0" xfId="0" applyFont="1" applyAlignment="1">
      <alignment horizontal="right"/>
    </xf>
    <xf numFmtId="49" fontId="26" fillId="10" borderId="3" xfId="0" applyNumberFormat="1" applyFont="1" applyFill="1" applyBorder="1" applyAlignment="1">
      <alignment horizontal="left"/>
    </xf>
    <xf numFmtId="2" fontId="29" fillId="0" borderId="3" xfId="0" applyNumberFormat="1" applyFont="1" applyBorder="1"/>
    <xf numFmtId="164" fontId="26" fillId="0" borderId="3" xfId="0" applyNumberFormat="1" applyFont="1" applyBorder="1"/>
    <xf numFmtId="0" fontId="32" fillId="10" borderId="26" xfId="0" applyFont="1" applyFill="1" applyBorder="1"/>
    <xf numFmtId="0" fontId="31" fillId="10" borderId="0" xfId="0" applyFont="1" applyFill="1"/>
    <xf numFmtId="2" fontId="32" fillId="0" borderId="0" xfId="0" applyNumberFormat="1" applyFont="1"/>
    <xf numFmtId="164" fontId="31" fillId="10" borderId="0" xfId="0" applyNumberFormat="1" applyFont="1" applyFill="1"/>
    <xf numFmtId="164" fontId="31" fillId="0" borderId="28" xfId="0" applyNumberFormat="1" applyFont="1" applyBorder="1"/>
    <xf numFmtId="0" fontId="34" fillId="0" borderId="0" xfId="0" applyFont="1" applyAlignment="1">
      <alignment horizontal="right"/>
    </xf>
    <xf numFmtId="49" fontId="31" fillId="10" borderId="0" xfId="0" applyNumberFormat="1" applyFont="1" applyFill="1"/>
    <xf numFmtId="0" fontId="26" fillId="10" borderId="3" xfId="0" applyFont="1" applyFill="1" applyBorder="1" applyAlignment="1">
      <alignment horizontal="left"/>
    </xf>
    <xf numFmtId="0" fontId="34" fillId="0" borderId="3" xfId="0" applyFont="1" applyBorder="1"/>
    <xf numFmtId="0" fontId="32" fillId="10" borderId="7" xfId="0" applyFont="1" applyFill="1" applyBorder="1"/>
    <xf numFmtId="49" fontId="31" fillId="10" borderId="10" xfId="0" applyNumberFormat="1" applyFont="1" applyFill="1" applyBorder="1"/>
    <xf numFmtId="2" fontId="32" fillId="0" borderId="10" xfId="0" applyNumberFormat="1" applyFont="1" applyBorder="1"/>
    <xf numFmtId="164" fontId="31" fillId="10" borderId="10" xfId="0" applyNumberFormat="1" applyFont="1" applyFill="1" applyBorder="1"/>
    <xf numFmtId="164" fontId="31" fillId="0" borderId="1" xfId="0" applyNumberFormat="1" applyFont="1" applyBorder="1"/>
    <xf numFmtId="0" fontId="34" fillId="0" borderId="3" xfId="0" applyFont="1" applyBorder="1" applyAlignment="1">
      <alignment wrapText="1"/>
    </xf>
    <xf numFmtId="164" fontId="31" fillId="0" borderId="0" xfId="0" applyNumberFormat="1" applyFont="1"/>
    <xf numFmtId="165" fontId="31" fillId="0" borderId="0" xfId="0" applyNumberFormat="1" applyFont="1"/>
    <xf numFmtId="2" fontId="31" fillId="0" borderId="0" xfId="0" applyNumberFormat="1" applyFont="1"/>
    <xf numFmtId="1" fontId="31" fillId="0" borderId="0" xfId="0" applyNumberFormat="1" applyFont="1"/>
    <xf numFmtId="1" fontId="29" fillId="0" borderId="3" xfId="0" applyNumberFormat="1" applyFont="1" applyBorder="1"/>
    <xf numFmtId="1" fontId="26" fillId="0" borderId="0" xfId="0" applyNumberFormat="1" applyFont="1"/>
    <xf numFmtId="0" fontId="35" fillId="0" borderId="0" xfId="0" applyFont="1"/>
    <xf numFmtId="0" fontId="34" fillId="0" borderId="0" xfId="0" applyFont="1"/>
    <xf numFmtId="0" fontId="26" fillId="10" borderId="3" xfId="0" applyFont="1" applyFill="1" applyBorder="1" applyAlignment="1">
      <alignment horizontal="center"/>
    </xf>
    <xf numFmtId="0" fontId="33" fillId="0" borderId="0" xfId="0" applyFont="1"/>
    <xf numFmtId="0" fontId="33" fillId="0" borderId="5" xfId="0" applyFont="1" applyBorder="1"/>
    <xf numFmtId="165" fontId="26" fillId="0" borderId="3" xfId="0" applyNumberFormat="1" applyFont="1" applyBorder="1" applyAlignment="1">
      <alignment horizontal="center"/>
    </xf>
    <xf numFmtId="14" fontId="34" fillId="0" borderId="0" xfId="0" applyNumberFormat="1" applyFont="1"/>
    <xf numFmtId="0" fontId="24" fillId="0" borderId="0" xfId="0" applyFont="1" applyAlignment="1">
      <alignment vertical="top" wrapText="1"/>
    </xf>
    <xf numFmtId="0" fontId="24" fillId="9" borderId="0" xfId="0" applyFont="1" applyFill="1" applyAlignment="1">
      <alignment vertical="top" wrapText="1"/>
    </xf>
    <xf numFmtId="0" fontId="0" fillId="9" borderId="0" xfId="0" applyFill="1"/>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1" xfId="0" applyFont="1" applyFill="1" applyBorder="1" applyAlignment="1">
      <alignment horizontal="left" wrapText="1"/>
    </xf>
    <xf numFmtId="0" fontId="3" fillId="6" borderId="19" xfId="0" applyFont="1" applyFill="1" applyBorder="1" applyAlignment="1">
      <alignment horizontal="left" wrapText="1"/>
    </xf>
    <xf numFmtId="0" fontId="3" fillId="6" borderId="22" xfId="0" applyFont="1" applyFill="1" applyBorder="1" applyAlignment="1">
      <alignment horizontal="left" wrapText="1"/>
    </xf>
    <xf numFmtId="0" fontId="1"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5" fillId="3" borderId="23"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5" xfId="0" applyFont="1" applyFill="1" applyBorder="1" applyAlignment="1">
      <alignment wrapText="1"/>
    </xf>
    <xf numFmtId="0" fontId="5" fillId="3" borderId="4" xfId="0" applyFont="1" applyFill="1" applyBorder="1" applyAlignment="1">
      <alignment wrapText="1"/>
    </xf>
    <xf numFmtId="0" fontId="5" fillId="3" borderId="2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10" fillId="5" borderId="5"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23" xfId="0" applyFont="1" applyFill="1" applyBorder="1" applyAlignment="1">
      <alignment horizontal="left" vertical="top" wrapText="1"/>
    </xf>
    <xf numFmtId="0" fontId="10" fillId="0" borderId="4" xfId="0" applyFont="1" applyBorder="1" applyAlignment="1">
      <alignment horizontal="center"/>
    </xf>
    <xf numFmtId="0" fontId="10"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9" xfId="0" applyFont="1" applyBorder="1" applyAlignment="1">
      <alignment horizontal="center" vertical="top" wrapText="1"/>
    </xf>
    <xf numFmtId="0" fontId="34" fillId="0" borderId="0" xfId="0" applyFont="1" applyAlignment="1">
      <alignment horizontal="left" vertical="top" wrapText="1"/>
    </xf>
    <xf numFmtId="0" fontId="23" fillId="0" borderId="0" xfId="0"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6" fillId="0" borderId="10" xfId="0" applyFont="1" applyBorder="1" applyAlignment="1">
      <alignment horizontal="center"/>
    </xf>
    <xf numFmtId="0" fontId="19" fillId="8" borderId="25" xfId="0" applyFont="1" applyFill="1" applyBorder="1" applyAlignment="1"/>
    <xf numFmtId="0" fontId="22" fillId="0" borderId="0" xfId="0" applyFont="1" applyAlignment="1"/>
    <xf numFmtId="0" fontId="19" fillId="0" borderId="4" xfId="0" applyFont="1" applyBorder="1" applyAlignment="1"/>
  </cellXfs>
  <cellStyles count="2">
    <cellStyle name="Hyperlink" xfId="1" builtinId="8"/>
    <cellStyle name="Normal"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sheetPr>
    <pageSetUpPr fitToPage="1"/>
  </sheetPr>
  <dimension ref="A1:O131"/>
  <sheetViews>
    <sheetView tabSelected="1" topLeftCell="A62" zoomScale="145" zoomScaleNormal="145" workbookViewId="0">
      <selection activeCell="B67" sqref="B67"/>
    </sheetView>
  </sheetViews>
  <sheetFormatPr defaultColWidth="8.85546875" defaultRowHeight="15"/>
  <cols>
    <col min="1" max="1" width="44.7109375" bestFit="1" customWidth="1"/>
    <col min="2" max="2" width="45.140625" style="2" customWidth="1"/>
    <col min="3" max="3" width="7.85546875" customWidth="1"/>
    <col min="4" max="4" width="5.7109375" style="1" customWidth="1"/>
    <col min="5" max="5" width="5.140625" bestFit="1" customWidth="1"/>
    <col min="6" max="6" width="5" bestFit="1" customWidth="1"/>
    <col min="7" max="7" width="13.5703125" style="1" customWidth="1"/>
  </cols>
  <sheetData>
    <row r="1" spans="1:8">
      <c r="A1" s="26" t="s">
        <v>0</v>
      </c>
      <c r="B1" s="26" t="s">
        <v>1</v>
      </c>
      <c r="C1" s="2"/>
      <c r="D1" s="135" t="s">
        <v>2</v>
      </c>
      <c r="E1" s="135"/>
      <c r="F1" s="135"/>
      <c r="G1" s="135"/>
      <c r="H1" s="27"/>
    </row>
    <row r="2" spans="1:8">
      <c r="A2" s="26" t="s">
        <v>3</v>
      </c>
      <c r="B2"/>
      <c r="C2" s="25"/>
      <c r="E2" s="25"/>
      <c r="F2" s="25"/>
      <c r="G2" s="24" t="s">
        <v>4</v>
      </c>
    </row>
    <row r="3" spans="1:8">
      <c r="A3" s="136" t="s">
        <v>5</v>
      </c>
      <c r="B3" s="137"/>
      <c r="C3" s="137"/>
      <c r="D3" s="137"/>
      <c r="E3" s="137"/>
      <c r="F3" s="137"/>
      <c r="G3" s="137"/>
    </row>
    <row r="4" spans="1:8">
      <c r="A4" s="22" t="s">
        <v>6</v>
      </c>
      <c r="B4" s="23" t="s">
        <v>7</v>
      </c>
      <c r="C4" s="11" t="s">
        <v>8</v>
      </c>
      <c r="D4" s="11" t="s">
        <v>9</v>
      </c>
      <c r="E4" s="11" t="s">
        <v>10</v>
      </c>
      <c r="F4" s="11" t="s">
        <v>11</v>
      </c>
      <c r="G4" s="11" t="s">
        <v>12</v>
      </c>
    </row>
    <row r="5" spans="1:8">
      <c r="A5" s="21" t="s">
        <v>13</v>
      </c>
      <c r="B5" s="21"/>
      <c r="C5" s="153" t="s">
        <v>14</v>
      </c>
      <c r="D5" s="153"/>
      <c r="E5" s="153"/>
      <c r="F5" s="153"/>
      <c r="G5" s="154"/>
    </row>
    <row r="6" spans="1:8">
      <c r="A6" s="21" t="s">
        <v>15</v>
      </c>
      <c r="B6" s="43" t="s">
        <v>16</v>
      </c>
      <c r="C6" s="36"/>
      <c r="D6" s="36"/>
      <c r="E6" s="36"/>
      <c r="F6" s="36"/>
      <c r="G6" s="36"/>
    </row>
    <row r="7" spans="1:8">
      <c r="A7" s="21" t="s">
        <v>17</v>
      </c>
      <c r="B7" s="43" t="s">
        <v>18</v>
      </c>
      <c r="C7" s="36"/>
      <c r="D7" s="36"/>
      <c r="E7" s="36"/>
      <c r="F7" s="36"/>
      <c r="G7" s="36"/>
    </row>
    <row r="8" spans="1:8" ht="23.25">
      <c r="A8" s="21" t="s">
        <v>19</v>
      </c>
      <c r="B8" s="47" t="s">
        <v>20</v>
      </c>
      <c r="C8" s="36"/>
      <c r="D8" s="36"/>
      <c r="E8" s="36"/>
      <c r="F8" s="36"/>
      <c r="G8" s="36"/>
    </row>
    <row r="9" spans="1:8">
      <c r="A9" s="21" t="s">
        <v>21</v>
      </c>
      <c r="B9" s="21"/>
      <c r="C9" s="153" t="s">
        <v>22</v>
      </c>
      <c r="D9" s="153"/>
      <c r="E9" s="153"/>
      <c r="F9" s="153"/>
      <c r="G9" s="154"/>
    </row>
    <row r="10" spans="1:8">
      <c r="A10" s="21" t="s">
        <v>23</v>
      </c>
      <c r="B10" s="21"/>
      <c r="C10" s="36"/>
      <c r="D10" s="36"/>
      <c r="E10" s="36"/>
      <c r="F10" s="36"/>
      <c r="G10" s="36"/>
    </row>
    <row r="11" spans="1:8">
      <c r="A11" s="21" t="s">
        <v>24</v>
      </c>
      <c r="B11" s="21"/>
      <c r="C11" s="153" t="s">
        <v>25</v>
      </c>
      <c r="D11" s="153"/>
      <c r="E11" s="153"/>
      <c r="F11" s="153"/>
      <c r="G11" s="154"/>
    </row>
    <row r="12" spans="1:8">
      <c r="A12" s="21" t="s">
        <v>26</v>
      </c>
      <c r="B12" s="43" t="s">
        <v>27</v>
      </c>
      <c r="C12" s="36"/>
      <c r="D12" s="36"/>
      <c r="E12" s="36"/>
      <c r="F12" s="36"/>
      <c r="G12" s="36"/>
    </row>
    <row r="13" spans="1:8">
      <c r="A13" s="21" t="s">
        <v>28</v>
      </c>
      <c r="B13" s="43" t="s">
        <v>27</v>
      </c>
      <c r="C13" s="36"/>
      <c r="D13" s="36"/>
      <c r="E13" s="36"/>
      <c r="F13" s="36"/>
      <c r="G13" s="36"/>
    </row>
    <row r="14" spans="1:8">
      <c r="A14" s="21" t="s">
        <v>29</v>
      </c>
      <c r="B14" s="21"/>
      <c r="C14" s="153" t="s">
        <v>30</v>
      </c>
      <c r="D14" s="153"/>
      <c r="E14" s="153"/>
      <c r="F14" s="153"/>
      <c r="G14" s="154"/>
    </row>
    <row r="15" spans="1:8">
      <c r="A15" s="21" t="s">
        <v>31</v>
      </c>
      <c r="B15" s="21"/>
      <c r="C15" s="153" t="s">
        <v>32</v>
      </c>
      <c r="D15" s="153"/>
      <c r="E15" s="153"/>
      <c r="F15" s="153"/>
      <c r="G15" s="154"/>
    </row>
    <row r="16" spans="1:8">
      <c r="A16" s="21" t="s">
        <v>33</v>
      </c>
      <c r="B16" s="21"/>
      <c r="C16" s="153" t="s">
        <v>30</v>
      </c>
      <c r="D16" s="153"/>
      <c r="E16" s="153"/>
      <c r="F16" s="153"/>
      <c r="G16" s="154"/>
    </row>
    <row r="17" spans="1:15">
      <c r="A17" s="21" t="s">
        <v>34</v>
      </c>
      <c r="B17" s="21"/>
      <c r="C17" s="153" t="s">
        <v>30</v>
      </c>
      <c r="D17" s="153"/>
      <c r="E17" s="153"/>
      <c r="F17" s="153"/>
      <c r="G17" s="154"/>
    </row>
    <row r="18" spans="1:15">
      <c r="A18" s="21" t="s">
        <v>35</v>
      </c>
      <c r="B18" s="43" t="s">
        <v>27</v>
      </c>
      <c r="C18" s="36"/>
      <c r="D18" s="36"/>
      <c r="E18" s="36"/>
      <c r="F18" s="36"/>
      <c r="G18" s="36"/>
    </row>
    <row r="19" spans="1:15">
      <c r="A19" s="22" t="s">
        <v>36</v>
      </c>
      <c r="B19" s="23"/>
      <c r="C19" s="11" t="s">
        <v>8</v>
      </c>
      <c r="D19" s="11" t="s">
        <v>9</v>
      </c>
      <c r="E19" s="11" t="s">
        <v>10</v>
      </c>
      <c r="F19" s="11" t="s">
        <v>11</v>
      </c>
      <c r="G19" s="11" t="s">
        <v>12</v>
      </c>
    </row>
    <row r="20" spans="1:15">
      <c r="A20" s="21" t="s">
        <v>37</v>
      </c>
      <c r="B20" s="17" t="s">
        <v>38</v>
      </c>
      <c r="C20" s="36"/>
      <c r="D20" s="36"/>
      <c r="E20" s="36"/>
      <c r="F20" s="36"/>
      <c r="G20" s="36"/>
    </row>
    <row r="21" spans="1:15">
      <c r="A21" s="21" t="s">
        <v>39</v>
      </c>
      <c r="B21" s="28" t="s">
        <v>40</v>
      </c>
      <c r="C21" s="155" t="s">
        <v>41</v>
      </c>
      <c r="D21" s="155"/>
      <c r="E21" s="155"/>
      <c r="F21" s="155"/>
      <c r="G21" s="156"/>
    </row>
    <row r="22" spans="1:15">
      <c r="A22" s="21" t="s">
        <v>42</v>
      </c>
      <c r="B22" s="28" t="s">
        <v>43</v>
      </c>
      <c r="C22" s="153" t="s">
        <v>30</v>
      </c>
      <c r="D22" s="153"/>
      <c r="E22" s="153"/>
      <c r="F22" s="153"/>
      <c r="G22" s="154"/>
    </row>
    <row r="23" spans="1:15">
      <c r="A23" s="21" t="s">
        <v>44</v>
      </c>
      <c r="B23" s="21" t="s">
        <v>45</v>
      </c>
      <c r="C23" s="153" t="s">
        <v>46</v>
      </c>
      <c r="D23" s="153"/>
      <c r="E23" s="153"/>
      <c r="F23" s="153"/>
      <c r="G23" s="154"/>
    </row>
    <row r="24" spans="1:15">
      <c r="A24" s="21" t="s">
        <v>47</v>
      </c>
      <c r="B24" s="21" t="s">
        <v>48</v>
      </c>
      <c r="C24" s="155" t="s">
        <v>41</v>
      </c>
      <c r="D24" s="155"/>
      <c r="E24" s="155"/>
      <c r="F24" s="155"/>
      <c r="G24" s="156"/>
    </row>
    <row r="25" spans="1:15">
      <c r="A25" s="21" t="s">
        <v>49</v>
      </c>
      <c r="B25" s="28"/>
      <c r="C25" s="155" t="s">
        <v>50</v>
      </c>
      <c r="D25" s="155"/>
      <c r="E25" s="155"/>
      <c r="F25" s="155"/>
      <c r="G25" s="156"/>
    </row>
    <row r="26" spans="1:15">
      <c r="A26" s="136" t="s">
        <v>51</v>
      </c>
      <c r="B26" s="137"/>
      <c r="C26" s="137"/>
      <c r="D26" s="137"/>
      <c r="E26" s="137"/>
      <c r="F26" s="137"/>
      <c r="G26" s="149"/>
    </row>
    <row r="27" spans="1:15">
      <c r="A27" s="44" t="s">
        <v>52</v>
      </c>
      <c r="B27" s="23" t="s">
        <v>7</v>
      </c>
      <c r="C27" s="11" t="s">
        <v>8</v>
      </c>
      <c r="D27" s="11" t="s">
        <v>9</v>
      </c>
      <c r="E27" s="11" t="s">
        <v>10</v>
      </c>
      <c r="F27" s="11" t="s">
        <v>11</v>
      </c>
      <c r="G27" s="11" t="s">
        <v>12</v>
      </c>
    </row>
    <row r="28" spans="1:15">
      <c r="A28" s="46" t="s">
        <v>53</v>
      </c>
      <c r="B28" s="42"/>
      <c r="C28" s="36"/>
      <c r="D28" s="36"/>
      <c r="E28" s="36"/>
      <c r="F28" s="36"/>
      <c r="G28" s="36" t="s">
        <v>54</v>
      </c>
    </row>
    <row r="29" spans="1:15">
      <c r="A29" s="46" t="s">
        <v>55</v>
      </c>
      <c r="B29" s="42"/>
      <c r="C29" s="36"/>
      <c r="D29" s="36"/>
      <c r="E29" s="36"/>
      <c r="F29" s="36"/>
      <c r="G29" s="36" t="s">
        <v>54</v>
      </c>
    </row>
    <row r="30" spans="1:15" ht="45.75">
      <c r="A30" s="46" t="s">
        <v>56</v>
      </c>
      <c r="B30" s="45" t="s">
        <v>57</v>
      </c>
      <c r="C30" s="36"/>
      <c r="D30" s="36"/>
      <c r="E30" s="36"/>
      <c r="F30" s="36"/>
      <c r="G30" s="36"/>
    </row>
    <row r="31" spans="1:15">
      <c r="A31" s="46" t="s">
        <v>58</v>
      </c>
      <c r="B31" s="45" t="s">
        <v>59</v>
      </c>
      <c r="C31" s="36"/>
      <c r="D31" s="36"/>
      <c r="E31" s="36"/>
      <c r="F31" s="36"/>
      <c r="G31" s="36"/>
    </row>
    <row r="32" spans="1:15">
      <c r="A32" s="20" t="s">
        <v>60</v>
      </c>
      <c r="B32" s="23" t="s">
        <v>7</v>
      </c>
      <c r="C32" s="11" t="s">
        <v>8</v>
      </c>
      <c r="D32" s="11" t="s">
        <v>9</v>
      </c>
      <c r="E32" s="11" t="s">
        <v>10</v>
      </c>
      <c r="F32" s="11" t="s">
        <v>11</v>
      </c>
      <c r="G32" s="11" t="s">
        <v>12</v>
      </c>
      <c r="I32" s="19"/>
      <c r="K32" s="7"/>
      <c r="L32" s="7"/>
      <c r="M32" s="8"/>
      <c r="N32" s="7"/>
      <c r="O32" s="7"/>
    </row>
    <row r="33" spans="1:15" ht="34.5">
      <c r="A33" s="18" t="s">
        <v>61</v>
      </c>
      <c r="B33" s="45" t="s">
        <v>62</v>
      </c>
      <c r="C33" s="36"/>
      <c r="D33" s="36"/>
      <c r="E33" s="36"/>
      <c r="F33" s="36"/>
      <c r="G33" s="36"/>
      <c r="K33" s="7"/>
      <c r="L33" s="7"/>
      <c r="M33" s="8"/>
      <c r="N33" s="7"/>
      <c r="O33" s="7"/>
    </row>
    <row r="34" spans="1:15" ht="34.5">
      <c r="A34" s="18" t="s">
        <v>63</v>
      </c>
      <c r="B34" s="45" t="s">
        <v>62</v>
      </c>
      <c r="C34" s="36"/>
      <c r="D34" s="36"/>
      <c r="E34" s="36"/>
      <c r="F34" s="36"/>
      <c r="G34" s="36"/>
      <c r="K34" s="7"/>
      <c r="L34" s="7"/>
      <c r="M34" s="8"/>
      <c r="N34" s="7"/>
      <c r="O34" s="7"/>
    </row>
    <row r="35" spans="1:15">
      <c r="A35" s="18" t="s">
        <v>64</v>
      </c>
      <c r="B35" s="45" t="s">
        <v>65</v>
      </c>
      <c r="C35" s="36"/>
      <c r="D35" s="36"/>
      <c r="E35" s="36"/>
      <c r="F35" s="36"/>
      <c r="G35" s="36"/>
      <c r="K35" s="7"/>
      <c r="L35" s="7"/>
      <c r="M35" s="8"/>
      <c r="N35" s="7"/>
      <c r="O35" s="7"/>
    </row>
    <row r="36" spans="1:15">
      <c r="A36" s="18" t="s">
        <v>66</v>
      </c>
      <c r="B36" s="45" t="s">
        <v>67</v>
      </c>
      <c r="C36" s="36"/>
      <c r="D36" s="36"/>
      <c r="E36" s="36"/>
      <c r="F36" s="36"/>
      <c r="G36" s="36"/>
      <c r="K36" s="7"/>
      <c r="L36" s="7"/>
      <c r="M36" s="8"/>
      <c r="N36" s="7"/>
      <c r="O36" s="7"/>
    </row>
    <row r="37" spans="1:15" ht="23.25">
      <c r="A37" s="18" t="s">
        <v>68</v>
      </c>
      <c r="B37" s="45" t="s">
        <v>69</v>
      </c>
      <c r="C37" s="36"/>
      <c r="D37" s="36"/>
      <c r="E37" s="36"/>
      <c r="F37" s="36"/>
      <c r="G37" s="36"/>
      <c r="K37" s="7"/>
      <c r="L37" s="7"/>
      <c r="M37" s="8"/>
      <c r="N37" s="7"/>
      <c r="O37" s="7"/>
    </row>
    <row r="38" spans="1:15">
      <c r="A38" s="18" t="s">
        <v>70</v>
      </c>
      <c r="B38" s="45" t="s">
        <v>71</v>
      </c>
      <c r="C38" s="36"/>
      <c r="D38" s="36"/>
      <c r="E38" s="36"/>
      <c r="F38" s="36"/>
      <c r="G38" s="36"/>
      <c r="K38" s="7"/>
      <c r="L38" s="7"/>
      <c r="M38" s="8"/>
      <c r="N38" s="7"/>
      <c r="O38" s="7"/>
    </row>
    <row r="39" spans="1:15">
      <c r="A39" s="18" t="s">
        <v>72</v>
      </c>
      <c r="B39" s="49" t="s">
        <v>73</v>
      </c>
      <c r="C39" s="36"/>
      <c r="D39" s="36"/>
      <c r="E39" s="36"/>
      <c r="F39" s="36"/>
      <c r="G39" s="36"/>
      <c r="K39" s="7"/>
      <c r="L39" s="7"/>
      <c r="M39" s="8"/>
      <c r="N39" s="7"/>
      <c r="O39" s="7"/>
    </row>
    <row r="40" spans="1:15">
      <c r="A40" s="18" t="s">
        <v>74</v>
      </c>
      <c r="B40" s="45" t="s">
        <v>75</v>
      </c>
      <c r="C40" s="36"/>
      <c r="D40" s="36"/>
      <c r="E40" s="36"/>
      <c r="F40" s="36"/>
      <c r="G40" s="36"/>
      <c r="K40" s="7"/>
      <c r="L40" s="7"/>
      <c r="M40" s="8"/>
      <c r="N40" s="7"/>
      <c r="O40" s="7"/>
    </row>
    <row r="41" spans="1:15">
      <c r="A41" s="18" t="s">
        <v>76</v>
      </c>
      <c r="B41" s="45" t="s">
        <v>77</v>
      </c>
      <c r="C41" s="36"/>
      <c r="D41" s="36"/>
      <c r="E41" s="36"/>
      <c r="F41" s="36"/>
      <c r="G41" s="36"/>
      <c r="K41" s="7"/>
      <c r="L41" s="7"/>
      <c r="M41" s="8"/>
      <c r="N41" s="7"/>
      <c r="O41" s="7"/>
    </row>
    <row r="42" spans="1:15">
      <c r="A42" s="18" t="s">
        <v>78</v>
      </c>
      <c r="B42" s="45" t="s">
        <v>77</v>
      </c>
      <c r="C42" s="36"/>
      <c r="D42" s="36"/>
      <c r="E42" s="36"/>
      <c r="F42" s="36"/>
      <c r="G42" s="36"/>
      <c r="K42" s="7"/>
      <c r="L42" s="7"/>
      <c r="M42" s="8"/>
      <c r="N42" s="7"/>
      <c r="O42" s="7"/>
    </row>
    <row r="43" spans="1:15" ht="23.25">
      <c r="A43" s="50" t="s">
        <v>79</v>
      </c>
      <c r="B43" s="45" t="s">
        <v>80</v>
      </c>
      <c r="C43" s="36"/>
      <c r="D43" s="36"/>
      <c r="E43" s="36"/>
      <c r="F43" s="36"/>
      <c r="G43" s="36"/>
      <c r="K43" s="7"/>
      <c r="L43" s="7"/>
      <c r="M43" s="8"/>
      <c r="N43" s="7"/>
      <c r="O43" s="7"/>
    </row>
    <row r="44" spans="1:15" ht="23.25">
      <c r="A44" s="50" t="s">
        <v>81</v>
      </c>
      <c r="B44" s="45" t="s">
        <v>82</v>
      </c>
      <c r="C44" s="36"/>
      <c r="D44" s="36"/>
      <c r="E44" s="36"/>
      <c r="F44" s="36"/>
      <c r="G44" s="36"/>
      <c r="K44" s="7"/>
      <c r="L44" s="7"/>
      <c r="M44" s="8"/>
      <c r="N44" s="7"/>
      <c r="O44" s="7"/>
    </row>
    <row r="45" spans="1:15">
      <c r="A45" s="18" t="s">
        <v>83</v>
      </c>
      <c r="B45" s="45" t="s">
        <v>84</v>
      </c>
      <c r="C45" s="36"/>
      <c r="D45" s="36"/>
      <c r="E45" s="36"/>
      <c r="F45" s="36"/>
      <c r="G45" s="36" t="s">
        <v>54</v>
      </c>
      <c r="K45" s="7"/>
      <c r="L45" s="7"/>
      <c r="M45" s="8"/>
      <c r="N45" s="7"/>
      <c r="O45" s="7"/>
    </row>
    <row r="46" spans="1:15">
      <c r="A46" s="18" t="s">
        <v>85</v>
      </c>
      <c r="B46" s="45" t="s">
        <v>86</v>
      </c>
      <c r="C46" s="36"/>
      <c r="D46" s="36"/>
      <c r="E46" s="36"/>
      <c r="F46" s="36"/>
      <c r="G46" s="36" t="s">
        <v>54</v>
      </c>
      <c r="K46" s="7"/>
      <c r="L46" s="7"/>
      <c r="M46" s="8"/>
      <c r="N46" s="7"/>
      <c r="O46" s="7"/>
    </row>
    <row r="47" spans="1:15">
      <c r="A47" s="14" t="s">
        <v>87</v>
      </c>
      <c r="B47" s="23" t="s">
        <v>7</v>
      </c>
      <c r="C47" s="11" t="s">
        <v>8</v>
      </c>
      <c r="D47" s="11" t="s">
        <v>9</v>
      </c>
      <c r="E47" s="11" t="s">
        <v>10</v>
      </c>
      <c r="F47" s="11" t="s">
        <v>11</v>
      </c>
      <c r="G47" s="11" t="s">
        <v>12</v>
      </c>
      <c r="K47" s="7"/>
      <c r="L47" s="7"/>
      <c r="M47" s="8"/>
      <c r="N47" s="7"/>
      <c r="O47" s="7"/>
    </row>
    <row r="48" spans="1:15" ht="45.75">
      <c r="A48" s="15" t="s">
        <v>88</v>
      </c>
      <c r="B48" s="48" t="s">
        <v>89</v>
      </c>
      <c r="C48" s="37"/>
      <c r="D48" s="36"/>
      <c r="E48" s="38"/>
      <c r="F48" s="37"/>
      <c r="G48" s="37"/>
      <c r="K48" s="7"/>
      <c r="L48" s="7"/>
      <c r="M48" s="8"/>
      <c r="N48" s="7"/>
      <c r="O48" s="7"/>
    </row>
    <row r="49" spans="1:15" ht="35.1" customHeight="1">
      <c r="A49" s="13" t="s">
        <v>90</v>
      </c>
      <c r="B49" s="45" t="s">
        <v>91</v>
      </c>
      <c r="C49" s="36"/>
      <c r="D49" s="36"/>
      <c r="E49" s="36"/>
      <c r="F49" s="36"/>
      <c r="G49" s="36"/>
      <c r="K49" s="7"/>
      <c r="L49" s="7"/>
      <c r="M49" s="8"/>
      <c r="N49" s="7"/>
      <c r="O49" s="7"/>
    </row>
    <row r="50" spans="1:15" ht="24.95" customHeight="1">
      <c r="A50" s="12" t="s">
        <v>92</v>
      </c>
      <c r="B50" s="45" t="s">
        <v>93</v>
      </c>
      <c r="C50" s="36"/>
      <c r="D50" s="36"/>
      <c r="E50" s="36"/>
      <c r="F50" s="36"/>
      <c r="G50" s="36"/>
      <c r="K50" s="7"/>
      <c r="L50" s="7"/>
      <c r="M50" s="8"/>
      <c r="N50" s="7"/>
      <c r="O50" s="7"/>
    </row>
    <row r="51" spans="1:15" ht="14.45" customHeight="1">
      <c r="A51" s="12" t="s">
        <v>94</v>
      </c>
      <c r="B51" s="45" t="s">
        <v>95</v>
      </c>
      <c r="C51" s="36"/>
      <c r="D51" s="36"/>
      <c r="E51" s="36"/>
      <c r="F51" s="36"/>
      <c r="G51" s="36"/>
      <c r="K51" s="7"/>
      <c r="L51" s="7"/>
      <c r="M51" s="8"/>
      <c r="N51" s="7"/>
      <c r="O51" s="7"/>
    </row>
    <row r="52" spans="1:15" ht="14.45" customHeight="1">
      <c r="A52" s="12" t="s">
        <v>96</v>
      </c>
      <c r="B52" s="45" t="s">
        <v>97</v>
      </c>
      <c r="C52" s="37"/>
      <c r="D52" s="36"/>
      <c r="E52" s="36"/>
      <c r="F52" s="37"/>
      <c r="G52" s="37"/>
      <c r="K52" s="7"/>
      <c r="L52" s="7"/>
      <c r="M52" s="8"/>
      <c r="N52" s="7"/>
      <c r="O52" s="7"/>
    </row>
    <row r="53" spans="1:15" ht="14.45" customHeight="1">
      <c r="A53" s="12" t="s">
        <v>98</v>
      </c>
      <c r="B53" s="45" t="s">
        <v>99</v>
      </c>
      <c r="C53" s="37"/>
      <c r="D53" s="36"/>
      <c r="E53" s="36"/>
      <c r="F53" s="37"/>
      <c r="G53" s="37"/>
      <c r="K53" s="7"/>
      <c r="L53" s="7"/>
      <c r="M53" s="8"/>
      <c r="N53" s="7"/>
      <c r="O53" s="7"/>
    </row>
    <row r="54" spans="1:15">
      <c r="A54" s="12" t="s">
        <v>100</v>
      </c>
      <c r="B54" s="45" t="s">
        <v>101</v>
      </c>
      <c r="C54" s="37"/>
      <c r="D54" s="36"/>
      <c r="E54" s="36"/>
      <c r="F54" s="37"/>
      <c r="G54" s="37"/>
      <c r="K54" s="7"/>
      <c r="L54" s="7"/>
      <c r="M54" s="8"/>
      <c r="N54" s="7"/>
      <c r="O54" s="7"/>
    </row>
    <row r="55" spans="1:15" ht="14.45" customHeight="1">
      <c r="A55" s="12" t="s">
        <v>102</v>
      </c>
      <c r="B55" s="45" t="s">
        <v>103</v>
      </c>
      <c r="C55" s="37"/>
      <c r="D55" s="36"/>
      <c r="E55" s="36"/>
      <c r="F55" s="37"/>
      <c r="G55" s="37"/>
      <c r="K55" s="7"/>
      <c r="L55" s="7"/>
      <c r="M55" s="8"/>
      <c r="N55" s="7"/>
      <c r="O55" s="7"/>
    </row>
    <row r="56" spans="1:15" ht="14.45" customHeight="1">
      <c r="A56" s="12" t="s">
        <v>104</v>
      </c>
      <c r="B56" s="45" t="s">
        <v>105</v>
      </c>
      <c r="C56" s="37"/>
      <c r="D56" s="36"/>
      <c r="E56" s="36"/>
      <c r="F56" s="37"/>
      <c r="G56" s="37"/>
      <c r="K56" s="7"/>
      <c r="L56" s="7"/>
      <c r="M56" s="8"/>
      <c r="N56" s="7"/>
      <c r="O56" s="7"/>
    </row>
    <row r="57" spans="1:15">
      <c r="A57" s="16" t="s">
        <v>106</v>
      </c>
      <c r="B57" s="23" t="s">
        <v>7</v>
      </c>
      <c r="C57" s="11" t="s">
        <v>8</v>
      </c>
      <c r="D57" s="11" t="s">
        <v>9</v>
      </c>
      <c r="E57" s="11" t="s">
        <v>10</v>
      </c>
      <c r="F57" s="11" t="s">
        <v>11</v>
      </c>
      <c r="G57" s="11" t="s">
        <v>12</v>
      </c>
      <c r="K57" s="7"/>
      <c r="L57" s="7"/>
      <c r="M57" s="8"/>
      <c r="N57" s="7"/>
      <c r="O57" s="7"/>
    </row>
    <row r="58" spans="1:15">
      <c r="A58" s="10" t="s">
        <v>107</v>
      </c>
      <c r="B58" s="41"/>
      <c r="C58" s="37"/>
      <c r="D58" s="36"/>
      <c r="E58" s="36"/>
      <c r="F58" s="37"/>
      <c r="G58" s="37"/>
      <c r="H58" s="9"/>
      <c r="K58" s="7"/>
      <c r="L58" s="7"/>
      <c r="M58" s="8"/>
      <c r="N58" s="7"/>
      <c r="O58" s="7"/>
    </row>
    <row r="59" spans="1:15">
      <c r="A59" s="138" t="s">
        <v>108</v>
      </c>
      <c r="B59" s="139"/>
      <c r="C59" s="139"/>
      <c r="D59" s="139"/>
      <c r="E59" s="140"/>
      <c r="F59" s="34"/>
      <c r="G59" s="141" t="s">
        <v>109</v>
      </c>
      <c r="H59" s="6"/>
    </row>
    <row r="60" spans="1:15">
      <c r="A60" s="138" t="s">
        <v>110</v>
      </c>
      <c r="B60" s="139"/>
      <c r="C60" s="139"/>
      <c r="D60" s="139"/>
      <c r="E60" s="140"/>
      <c r="F60" s="34"/>
      <c r="G60" s="142"/>
      <c r="H60" s="6"/>
    </row>
    <row r="61" spans="1:15" ht="15.75" customHeight="1" thickBot="1">
      <c r="A61" s="144" t="s">
        <v>111</v>
      </c>
      <c r="B61" s="145"/>
      <c r="C61" s="145"/>
      <c r="D61" s="145"/>
      <c r="E61" s="146"/>
      <c r="F61" s="35"/>
      <c r="G61" s="142"/>
      <c r="H61" s="6"/>
    </row>
    <row r="62" spans="1:15" ht="60" customHeight="1" thickTop="1" thickBot="1">
      <c r="A62" s="150" t="s">
        <v>112</v>
      </c>
      <c r="B62" s="151"/>
      <c r="C62" s="152"/>
      <c r="D62" s="147" t="s">
        <v>113</v>
      </c>
      <c r="E62" s="148"/>
      <c r="F62" s="33">
        <f>SUM(F5:F25, F28:F58, F59:F61)</f>
        <v>0</v>
      </c>
      <c r="G62" s="143"/>
      <c r="H62" s="6"/>
    </row>
    <row r="63" spans="1:15" ht="6" customHeight="1" thickTop="1" thickBot="1">
      <c r="B63"/>
      <c r="G63" s="5"/>
    </row>
    <row r="64" spans="1:15" ht="15.75" thickBot="1">
      <c r="A64" s="132" t="s">
        <v>114</v>
      </c>
      <c r="B64" s="133"/>
      <c r="C64" s="133"/>
      <c r="D64" s="133"/>
      <c r="E64" s="133"/>
      <c r="F64" s="133"/>
      <c r="G64" s="134"/>
    </row>
    <row r="65" spans="1:14" ht="76.5" customHeight="1">
      <c r="A65" s="129" t="s">
        <v>115</v>
      </c>
      <c r="B65" s="130"/>
      <c r="C65" s="130"/>
      <c r="D65" s="130"/>
      <c r="E65" s="130"/>
      <c r="F65" s="130"/>
      <c r="G65" s="131"/>
    </row>
    <row r="66" spans="1:14" ht="6" customHeight="1" thickBot="1">
      <c r="B66"/>
      <c r="G66" s="5"/>
    </row>
    <row r="67" spans="1:14" ht="15" customHeight="1" thickBot="1">
      <c r="A67" s="29" t="s">
        <v>116</v>
      </c>
      <c r="B67" s="30"/>
      <c r="C67" s="30"/>
      <c r="D67" s="30"/>
      <c r="E67" s="30"/>
      <c r="F67" s="32"/>
      <c r="G67" s="31"/>
      <c r="H67" s="39"/>
      <c r="I67" s="40"/>
      <c r="J67" s="40"/>
      <c r="K67" s="40"/>
      <c r="L67" s="40"/>
      <c r="M67" s="40"/>
      <c r="N67" s="40"/>
    </row>
    <row r="68" spans="1:14" ht="228" customHeight="1">
      <c r="A68" s="157" t="s">
        <v>117</v>
      </c>
      <c r="B68" s="158"/>
      <c r="C68" s="158"/>
      <c r="D68" s="158"/>
      <c r="E68" s="158"/>
      <c r="F68" s="158"/>
      <c r="G68" s="159"/>
      <c r="H68" s="39"/>
      <c r="I68" s="40"/>
      <c r="J68" s="40"/>
      <c r="K68" s="40"/>
      <c r="L68" s="40"/>
      <c r="M68" s="40"/>
      <c r="N68" s="40"/>
    </row>
    <row r="69" spans="1:14" ht="6" customHeight="1" thickBot="1">
      <c r="A69" s="172"/>
      <c r="B69" s="172"/>
      <c r="C69" s="172"/>
      <c r="D69" s="172"/>
      <c r="E69" s="172"/>
      <c r="F69" s="172"/>
      <c r="G69" s="172"/>
    </row>
    <row r="70" spans="1:14" ht="15" customHeight="1" thickBot="1">
      <c r="A70" s="169" t="s">
        <v>118</v>
      </c>
      <c r="B70" s="170"/>
      <c r="C70" s="170"/>
      <c r="D70" s="170"/>
      <c r="E70" s="170"/>
      <c r="F70" s="170"/>
      <c r="G70" s="171"/>
    </row>
    <row r="71" spans="1:14">
      <c r="A71" s="160" t="s">
        <v>119</v>
      </c>
      <c r="B71" s="161"/>
      <c r="C71" s="161"/>
      <c r="D71" s="161"/>
      <c r="E71" s="161"/>
      <c r="F71" s="161"/>
      <c r="G71" s="162"/>
    </row>
    <row r="72" spans="1:14" ht="15" customHeight="1" thickBot="1">
      <c r="A72" s="166" t="s">
        <v>120</v>
      </c>
      <c r="B72" s="167"/>
      <c r="C72" s="167"/>
      <c r="D72" s="167"/>
      <c r="E72" s="167"/>
      <c r="F72" s="167"/>
      <c r="G72" s="168"/>
    </row>
    <row r="73" spans="1:14">
      <c r="A73" s="160" t="s">
        <v>121</v>
      </c>
      <c r="B73" s="161"/>
      <c r="C73" s="161"/>
      <c r="D73" s="161"/>
      <c r="E73" s="161"/>
      <c r="F73" s="161"/>
      <c r="G73" s="162"/>
    </row>
    <row r="74" spans="1:14">
      <c r="A74" s="163"/>
      <c r="B74" s="164"/>
      <c r="C74" s="164"/>
      <c r="D74" s="164"/>
      <c r="E74" s="164"/>
      <c r="F74" s="164"/>
      <c r="G74" s="165"/>
    </row>
    <row r="75" spans="1:14" ht="15" customHeight="1" thickBot="1">
      <c r="A75" s="166"/>
      <c r="B75" s="167"/>
      <c r="C75" s="167"/>
      <c r="D75" s="167"/>
      <c r="E75" s="167"/>
      <c r="F75" s="167"/>
      <c r="G75" s="168"/>
    </row>
    <row r="76" spans="1:14">
      <c r="B76"/>
      <c r="G76" s="4"/>
    </row>
    <row r="77" spans="1:14">
      <c r="B77"/>
      <c r="G77" s="3"/>
    </row>
    <row r="78" spans="1:14">
      <c r="B78"/>
      <c r="G78" s="3"/>
    </row>
    <row r="79" spans="1:14">
      <c r="B79"/>
      <c r="G79" s="4"/>
    </row>
    <row r="80" spans="1:14">
      <c r="B80"/>
      <c r="G80" s="4"/>
    </row>
    <row r="81" spans="2:7">
      <c r="B81"/>
      <c r="G81" s="4"/>
    </row>
    <row r="82" spans="2:7">
      <c r="B82"/>
      <c r="G82" s="4"/>
    </row>
    <row r="83" spans="2:7">
      <c r="B83"/>
      <c r="G83" s="3"/>
    </row>
    <row r="84" spans="2:7">
      <c r="B84"/>
      <c r="G84" s="3"/>
    </row>
    <row r="85" spans="2:7">
      <c r="B85"/>
      <c r="G85" s="4"/>
    </row>
    <row r="86" spans="2:7">
      <c r="B86"/>
      <c r="G86" s="4"/>
    </row>
    <row r="87" spans="2:7">
      <c r="B87"/>
      <c r="G87" s="4"/>
    </row>
    <row r="88" spans="2:7">
      <c r="B88"/>
      <c r="G88" s="4"/>
    </row>
    <row r="89" spans="2:7">
      <c r="B89"/>
      <c r="G89" s="3"/>
    </row>
    <row r="90" spans="2:7">
      <c r="B90"/>
      <c r="G90" s="3"/>
    </row>
    <row r="91" spans="2:7">
      <c r="B91"/>
      <c r="G91" s="4"/>
    </row>
    <row r="92" spans="2:7">
      <c r="B92"/>
      <c r="G92" s="4"/>
    </row>
    <row r="93" spans="2:7">
      <c r="B93"/>
      <c r="G93" s="4"/>
    </row>
    <row r="94" spans="2:7">
      <c r="B94"/>
      <c r="G94" s="4"/>
    </row>
    <row r="95" spans="2:7">
      <c r="B95"/>
      <c r="G95" s="3"/>
    </row>
    <row r="96" spans="2:7">
      <c r="B96"/>
      <c r="G96" s="3"/>
    </row>
    <row r="97" spans="2:7">
      <c r="B97"/>
      <c r="G97" s="4"/>
    </row>
    <row r="98" spans="2:7">
      <c r="B98"/>
      <c r="G98" s="4"/>
    </row>
    <row r="99" spans="2:7">
      <c r="B99"/>
      <c r="G99" s="4"/>
    </row>
    <row r="100" spans="2:7">
      <c r="B100"/>
      <c r="G100" s="4"/>
    </row>
    <row r="101" spans="2:7">
      <c r="B101"/>
      <c r="G101" s="3"/>
    </row>
    <row r="102" spans="2:7">
      <c r="B102"/>
      <c r="G102" s="3"/>
    </row>
    <row r="103" spans="2:7">
      <c r="B103"/>
      <c r="G103" s="4"/>
    </row>
    <row r="104" spans="2:7">
      <c r="B104"/>
      <c r="G104" s="4"/>
    </row>
    <row r="105" spans="2:7">
      <c r="B105"/>
      <c r="G105" s="4"/>
    </row>
    <row r="106" spans="2:7">
      <c r="B106"/>
      <c r="G106" s="4"/>
    </row>
    <row r="107" spans="2:7">
      <c r="B107"/>
      <c r="G107" s="3"/>
    </row>
    <row r="108" spans="2:7">
      <c r="B108"/>
      <c r="G108" s="3"/>
    </row>
    <row r="109" spans="2:7">
      <c r="B109"/>
      <c r="G109" s="4"/>
    </row>
    <row r="110" spans="2:7">
      <c r="B110"/>
      <c r="G110" s="4"/>
    </row>
    <row r="111" spans="2:7">
      <c r="B111"/>
      <c r="G111" s="4"/>
    </row>
    <row r="112" spans="2:7">
      <c r="B112"/>
      <c r="G112" s="4"/>
    </row>
    <row r="113" spans="2:7">
      <c r="B113"/>
      <c r="G113" s="3"/>
    </row>
    <row r="114" spans="2:7">
      <c r="B114"/>
      <c r="G114" s="3"/>
    </row>
    <row r="115" spans="2:7">
      <c r="B115"/>
      <c r="G115" s="4"/>
    </row>
    <row r="116" spans="2:7">
      <c r="B116"/>
      <c r="G116" s="4"/>
    </row>
    <row r="117" spans="2:7">
      <c r="B117"/>
      <c r="G117" s="4"/>
    </row>
    <row r="118" spans="2:7">
      <c r="B118"/>
      <c r="G118" s="4"/>
    </row>
    <row r="119" spans="2:7">
      <c r="B119"/>
      <c r="G119" s="3"/>
    </row>
    <row r="120" spans="2:7">
      <c r="B120"/>
      <c r="G120" s="3"/>
    </row>
    <row r="121" spans="2:7">
      <c r="B121"/>
      <c r="G121" s="4"/>
    </row>
    <row r="122" spans="2:7">
      <c r="B122"/>
      <c r="G122" s="4"/>
    </row>
    <row r="123" spans="2:7">
      <c r="B123"/>
      <c r="G123" s="4"/>
    </row>
    <row r="124" spans="2:7">
      <c r="B124"/>
      <c r="G124" s="4"/>
    </row>
    <row r="125" spans="2:7">
      <c r="B125"/>
      <c r="G125" s="3"/>
    </row>
    <row r="126" spans="2:7">
      <c r="B126"/>
      <c r="G126" s="3"/>
    </row>
    <row r="127" spans="2:7">
      <c r="B127"/>
      <c r="G127" s="4"/>
    </row>
    <row r="128" spans="2:7">
      <c r="B128"/>
      <c r="G128" s="4"/>
    </row>
    <row r="129" spans="2:7">
      <c r="B129"/>
      <c r="G129" s="4"/>
    </row>
    <row r="130" spans="2:7">
      <c r="B130"/>
      <c r="G130" s="4"/>
    </row>
    <row r="131" spans="2:7">
      <c r="G131" s="3"/>
    </row>
  </sheetData>
  <dataConsolidate/>
  <mergeCells count="29">
    <mergeCell ref="C23:G23"/>
    <mergeCell ref="C16:G16"/>
    <mergeCell ref="C17:G17"/>
    <mergeCell ref="C14:G14"/>
    <mergeCell ref="C22:G22"/>
    <mergeCell ref="C15:G15"/>
    <mergeCell ref="C21:G21"/>
    <mergeCell ref="A68:G68"/>
    <mergeCell ref="A73:G75"/>
    <mergeCell ref="A70:G70"/>
    <mergeCell ref="A71:G71"/>
    <mergeCell ref="A72:G72"/>
    <mergeCell ref="A69:G69"/>
    <mergeCell ref="A65:G65"/>
    <mergeCell ref="A64:G64"/>
    <mergeCell ref="D1:G1"/>
    <mergeCell ref="A3:G3"/>
    <mergeCell ref="A59:E59"/>
    <mergeCell ref="G59:G62"/>
    <mergeCell ref="A60:E60"/>
    <mergeCell ref="A61:E61"/>
    <mergeCell ref="D62:E62"/>
    <mergeCell ref="A26:G26"/>
    <mergeCell ref="A62:C62"/>
    <mergeCell ref="C5:G5"/>
    <mergeCell ref="C9:G9"/>
    <mergeCell ref="C11:G11"/>
    <mergeCell ref="C24:G24"/>
    <mergeCell ref="C25:G25"/>
  </mergeCells>
  <conditionalFormatting sqref="C20">
    <cfRule type="expression" dxfId="4" priority="2">
      <formula>IF(ISBLANK(C20),TRUE)</formula>
    </cfRule>
  </conditionalFormatting>
  <conditionalFormatting sqref="C6:F8 C10:F10 C12:F13 C18:F18 C28:F31 C33:F46">
    <cfRule type="containsBlanks" dxfId="3" priority="17">
      <formula>LEN(TRIM(C6))=0</formula>
    </cfRule>
  </conditionalFormatting>
  <conditionalFormatting sqref="C20:F20">
    <cfRule type="containsBlanks" dxfId="2" priority="3">
      <formula>LEN(TRIM(C20))=0</formula>
    </cfRule>
  </conditionalFormatting>
  <conditionalFormatting sqref="C48:F56">
    <cfRule type="containsBlanks" dxfId="1" priority="1">
      <formula>LEN(TRIM(C48))=0</formula>
    </cfRule>
  </conditionalFormatting>
  <conditionalFormatting sqref="C58:F58">
    <cfRule type="containsBlanks" dxfId="0" priority="6">
      <formula>LEN(TRIM(C58))=0</formula>
    </cfRule>
  </conditionalFormatting>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9A4C-0190-4548-B7BC-D562CD1AC55E}">
  <dimension ref="A1:I41"/>
  <sheetViews>
    <sheetView workbookViewId="0">
      <selection sqref="A1:XFD1048576"/>
    </sheetView>
  </sheetViews>
  <sheetFormatPr defaultRowHeight="15"/>
  <sheetData>
    <row r="1" spans="1:9">
      <c r="A1" s="51" t="s">
        <v>122</v>
      </c>
      <c r="B1" s="52"/>
      <c r="C1" s="53" t="s">
        <v>123</v>
      </c>
      <c r="D1" s="53" t="s">
        <v>123</v>
      </c>
      <c r="E1" s="53" t="s">
        <v>123</v>
      </c>
      <c r="F1" s="178" t="s">
        <v>123</v>
      </c>
      <c r="G1" s="178"/>
      <c r="H1" s="54"/>
      <c r="I1" s="54"/>
    </row>
    <row r="2" spans="1:9">
      <c r="A2" s="55" t="s">
        <v>124</v>
      </c>
      <c r="B2" s="56"/>
      <c r="C2" s="56" t="s">
        <v>125</v>
      </c>
      <c r="D2" s="56"/>
      <c r="E2" s="57" t="s">
        <v>126</v>
      </c>
      <c r="F2" s="58"/>
      <c r="G2" s="56" t="s">
        <v>127</v>
      </c>
      <c r="H2" s="179" t="s">
        <v>128</v>
      </c>
      <c r="I2" s="179"/>
    </row>
    <row r="3" spans="1:9">
      <c r="A3" s="59" t="s">
        <v>123</v>
      </c>
      <c r="B3" s="60" t="s">
        <v>123</v>
      </c>
      <c r="C3" s="60" t="s">
        <v>123</v>
      </c>
      <c r="D3" s="60" t="s">
        <v>123</v>
      </c>
      <c r="E3" s="60" t="s">
        <v>123</v>
      </c>
      <c r="F3" s="60" t="s">
        <v>123</v>
      </c>
      <c r="G3" s="60" t="s">
        <v>123</v>
      </c>
      <c r="H3" s="54"/>
      <c r="I3" s="54"/>
    </row>
    <row r="4" spans="1:9">
      <c r="A4" s="61" t="s">
        <v>123</v>
      </c>
      <c r="B4" s="62" t="s">
        <v>123</v>
      </c>
      <c r="C4" s="62" t="s">
        <v>123</v>
      </c>
      <c r="D4" s="62" t="s">
        <v>123</v>
      </c>
      <c r="E4" s="62" t="s">
        <v>123</v>
      </c>
      <c r="F4" s="62" t="s">
        <v>123</v>
      </c>
      <c r="G4" s="62" t="s">
        <v>123</v>
      </c>
      <c r="H4" s="54"/>
      <c r="I4" s="54"/>
    </row>
    <row r="5" spans="1:9">
      <c r="A5" s="61" t="s">
        <v>123</v>
      </c>
      <c r="B5" s="62" t="s">
        <v>123</v>
      </c>
      <c r="C5" s="62" t="s">
        <v>123</v>
      </c>
      <c r="D5" s="62" t="s">
        <v>123</v>
      </c>
      <c r="E5" s="62" t="s">
        <v>123</v>
      </c>
      <c r="F5" s="62" t="s">
        <v>123</v>
      </c>
      <c r="G5" s="62" t="s">
        <v>123</v>
      </c>
      <c r="H5" s="54"/>
      <c r="I5" s="54"/>
    </row>
    <row r="6" spans="1:9">
      <c r="A6" s="61" t="s">
        <v>123</v>
      </c>
      <c r="B6" s="62" t="s">
        <v>123</v>
      </c>
      <c r="C6" s="62" t="s">
        <v>123</v>
      </c>
      <c r="D6" s="62" t="s">
        <v>123</v>
      </c>
      <c r="E6" s="62" t="s">
        <v>123</v>
      </c>
      <c r="F6" s="62" t="s">
        <v>123</v>
      </c>
      <c r="G6" s="62" t="s">
        <v>123</v>
      </c>
      <c r="H6" s="54"/>
      <c r="I6" s="54"/>
    </row>
    <row r="7" spans="1:9">
      <c r="A7" s="61" t="s">
        <v>123</v>
      </c>
      <c r="B7" s="62" t="s">
        <v>123</v>
      </c>
      <c r="C7" s="62" t="s">
        <v>123</v>
      </c>
      <c r="D7" s="62" t="s">
        <v>123</v>
      </c>
      <c r="E7" s="62" t="s">
        <v>123</v>
      </c>
      <c r="F7" s="62" t="s">
        <v>123</v>
      </c>
      <c r="G7" s="62" t="s">
        <v>123</v>
      </c>
      <c r="H7" s="54"/>
      <c r="I7" s="54"/>
    </row>
    <row r="8" spans="1:9">
      <c r="A8" s="61" t="s">
        <v>123</v>
      </c>
      <c r="B8" s="62" t="s">
        <v>123</v>
      </c>
      <c r="C8" s="62" t="s">
        <v>123</v>
      </c>
      <c r="D8" s="62" t="s">
        <v>123</v>
      </c>
      <c r="E8" s="62" t="s">
        <v>123</v>
      </c>
      <c r="F8" s="62" t="s">
        <v>123</v>
      </c>
      <c r="G8" s="62" t="s">
        <v>123</v>
      </c>
      <c r="H8" s="54"/>
      <c r="I8" s="54"/>
    </row>
    <row r="9" spans="1:9">
      <c r="A9" s="61" t="s">
        <v>123</v>
      </c>
      <c r="B9" s="62">
        <v>0</v>
      </c>
      <c r="C9" s="62" t="s">
        <v>123</v>
      </c>
      <c r="D9" s="62">
        <v>0</v>
      </c>
      <c r="E9" s="62" t="s">
        <v>123</v>
      </c>
      <c r="F9" s="62">
        <v>0</v>
      </c>
      <c r="G9" s="63">
        <v>0</v>
      </c>
      <c r="H9" s="54"/>
      <c r="I9" s="54"/>
    </row>
    <row r="10" spans="1:9">
      <c r="A10" s="64" t="s">
        <v>129</v>
      </c>
      <c r="B10" s="65" t="s">
        <v>123</v>
      </c>
      <c r="C10" s="65" t="s">
        <v>125</v>
      </c>
      <c r="D10" s="65" t="s">
        <v>123</v>
      </c>
      <c r="E10" s="66" t="s">
        <v>126</v>
      </c>
      <c r="F10" s="67" t="s">
        <v>123</v>
      </c>
      <c r="G10" s="67" t="s">
        <v>123</v>
      </c>
      <c r="H10" s="179" t="s">
        <v>130</v>
      </c>
      <c r="I10" s="179"/>
    </row>
    <row r="11" spans="1:9">
      <c r="A11" s="61" t="s">
        <v>123</v>
      </c>
      <c r="B11" s="62" t="s">
        <v>123</v>
      </c>
      <c r="C11" s="62" t="s">
        <v>123</v>
      </c>
      <c r="D11" s="62" t="s">
        <v>123</v>
      </c>
      <c r="E11" s="62" t="s">
        <v>123</v>
      </c>
      <c r="F11" s="62" t="s">
        <v>123</v>
      </c>
      <c r="G11" s="62" t="s">
        <v>123</v>
      </c>
      <c r="H11" s="54"/>
      <c r="I11" s="54"/>
    </row>
    <row r="12" spans="1:9">
      <c r="A12" s="61" t="s">
        <v>123</v>
      </c>
      <c r="B12" s="62" t="s">
        <v>123</v>
      </c>
      <c r="C12" s="62" t="s">
        <v>123</v>
      </c>
      <c r="D12" s="62" t="s">
        <v>123</v>
      </c>
      <c r="E12" s="62" t="s">
        <v>123</v>
      </c>
      <c r="F12" s="62" t="s">
        <v>123</v>
      </c>
      <c r="G12" s="62" t="s">
        <v>123</v>
      </c>
      <c r="H12" s="54"/>
      <c r="I12" s="54"/>
    </row>
    <row r="13" spans="1:9">
      <c r="A13" s="61" t="s">
        <v>123</v>
      </c>
      <c r="B13" s="62" t="s">
        <v>123</v>
      </c>
      <c r="C13" s="62" t="s">
        <v>123</v>
      </c>
      <c r="D13" s="62" t="s">
        <v>123</v>
      </c>
      <c r="E13" s="62" t="s">
        <v>123</v>
      </c>
      <c r="F13" s="62" t="s">
        <v>123</v>
      </c>
      <c r="G13" s="62" t="s">
        <v>123</v>
      </c>
      <c r="H13" s="54"/>
      <c r="I13" s="54"/>
    </row>
    <row r="14" spans="1:9">
      <c r="A14" s="61" t="s">
        <v>123</v>
      </c>
      <c r="B14" s="62" t="s">
        <v>123</v>
      </c>
      <c r="C14" s="62" t="s">
        <v>123</v>
      </c>
      <c r="D14" s="62" t="s">
        <v>123</v>
      </c>
      <c r="E14" s="62" t="s">
        <v>123</v>
      </c>
      <c r="F14" s="62" t="s">
        <v>123</v>
      </c>
      <c r="G14" s="62" t="s">
        <v>123</v>
      </c>
      <c r="H14" s="54"/>
      <c r="I14" s="54"/>
    </row>
    <row r="15" spans="1:9">
      <c r="A15" s="61" t="s">
        <v>123</v>
      </c>
      <c r="B15" s="62" t="s">
        <v>123</v>
      </c>
      <c r="C15" s="62" t="s">
        <v>123</v>
      </c>
      <c r="D15" s="62" t="s">
        <v>123</v>
      </c>
      <c r="E15" s="62" t="s">
        <v>123</v>
      </c>
      <c r="F15" s="62" t="s">
        <v>123</v>
      </c>
      <c r="G15" s="62" t="s">
        <v>123</v>
      </c>
      <c r="H15" s="54"/>
      <c r="I15" s="54"/>
    </row>
    <row r="16" spans="1:9">
      <c r="A16" s="61" t="s">
        <v>123</v>
      </c>
      <c r="B16" s="62" t="s">
        <v>123</v>
      </c>
      <c r="C16" s="62" t="s">
        <v>123</v>
      </c>
      <c r="D16" s="62" t="s">
        <v>123</v>
      </c>
      <c r="E16" s="62" t="s">
        <v>123</v>
      </c>
      <c r="F16" s="62" t="s">
        <v>123</v>
      </c>
      <c r="G16" s="62" t="s">
        <v>123</v>
      </c>
      <c r="H16" s="54"/>
      <c r="I16" s="54"/>
    </row>
    <row r="17" spans="1:9">
      <c r="A17" s="61" t="s">
        <v>123</v>
      </c>
      <c r="B17" s="62">
        <v>0</v>
      </c>
      <c r="C17" s="62" t="s">
        <v>123</v>
      </c>
      <c r="D17" s="62">
        <v>0</v>
      </c>
      <c r="E17" s="62" t="s">
        <v>123</v>
      </c>
      <c r="F17" s="62">
        <v>0</v>
      </c>
      <c r="G17" s="63">
        <v>0</v>
      </c>
      <c r="H17" s="54"/>
      <c r="I17" s="54"/>
    </row>
    <row r="18" spans="1:9">
      <c r="A18" s="64" t="s">
        <v>129</v>
      </c>
      <c r="B18" s="65" t="s">
        <v>123</v>
      </c>
      <c r="C18" s="65" t="s">
        <v>125</v>
      </c>
      <c r="D18" s="65" t="s">
        <v>123</v>
      </c>
      <c r="E18" s="66" t="s">
        <v>126</v>
      </c>
      <c r="F18" s="67" t="s">
        <v>123</v>
      </c>
      <c r="G18" s="67" t="s">
        <v>123</v>
      </c>
      <c r="H18" s="179" t="s">
        <v>131</v>
      </c>
      <c r="I18" s="179"/>
    </row>
    <row r="19" spans="1:9">
      <c r="A19" s="61" t="s">
        <v>123</v>
      </c>
      <c r="B19" s="62" t="s">
        <v>123</v>
      </c>
      <c r="C19" s="62" t="s">
        <v>123</v>
      </c>
      <c r="D19" s="62" t="s">
        <v>123</v>
      </c>
      <c r="E19" s="62" t="s">
        <v>123</v>
      </c>
      <c r="F19" s="62" t="s">
        <v>123</v>
      </c>
      <c r="G19" s="62" t="s">
        <v>123</v>
      </c>
      <c r="H19" s="54"/>
      <c r="I19" s="54"/>
    </row>
    <row r="20" spans="1:9">
      <c r="A20" s="61" t="s">
        <v>123</v>
      </c>
      <c r="B20" s="62" t="s">
        <v>123</v>
      </c>
      <c r="C20" s="62" t="s">
        <v>123</v>
      </c>
      <c r="D20" s="62" t="s">
        <v>123</v>
      </c>
      <c r="E20" s="62" t="s">
        <v>123</v>
      </c>
      <c r="F20" s="62" t="s">
        <v>123</v>
      </c>
      <c r="G20" s="62" t="s">
        <v>123</v>
      </c>
      <c r="H20" s="54"/>
      <c r="I20" s="54"/>
    </row>
    <row r="21" spans="1:9">
      <c r="A21" s="61" t="s">
        <v>123</v>
      </c>
      <c r="B21" s="62" t="s">
        <v>123</v>
      </c>
      <c r="C21" s="62" t="s">
        <v>123</v>
      </c>
      <c r="D21" s="62" t="s">
        <v>123</v>
      </c>
      <c r="E21" s="62" t="s">
        <v>123</v>
      </c>
      <c r="F21" s="62" t="s">
        <v>123</v>
      </c>
      <c r="G21" s="62" t="s">
        <v>123</v>
      </c>
      <c r="H21" s="54"/>
      <c r="I21" s="54"/>
    </row>
    <row r="22" spans="1:9">
      <c r="A22" s="61" t="s">
        <v>123</v>
      </c>
      <c r="B22" s="62" t="s">
        <v>123</v>
      </c>
      <c r="C22" s="62" t="s">
        <v>123</v>
      </c>
      <c r="D22" s="62" t="s">
        <v>123</v>
      </c>
      <c r="E22" s="62" t="s">
        <v>123</v>
      </c>
      <c r="F22" s="62" t="s">
        <v>123</v>
      </c>
      <c r="G22" s="62" t="s">
        <v>123</v>
      </c>
      <c r="H22" s="54"/>
      <c r="I22" s="54"/>
    </row>
    <row r="23" spans="1:9">
      <c r="A23" s="61" t="s">
        <v>123</v>
      </c>
      <c r="B23" s="62" t="s">
        <v>123</v>
      </c>
      <c r="C23" s="62" t="s">
        <v>123</v>
      </c>
      <c r="D23" s="62" t="s">
        <v>123</v>
      </c>
      <c r="E23" s="62" t="s">
        <v>123</v>
      </c>
      <c r="F23" s="62" t="s">
        <v>123</v>
      </c>
      <c r="G23" s="62" t="s">
        <v>123</v>
      </c>
      <c r="H23" s="54"/>
      <c r="I23" s="54"/>
    </row>
    <row r="24" spans="1:9">
      <c r="A24" s="61" t="s">
        <v>123</v>
      </c>
      <c r="B24" s="62" t="s">
        <v>123</v>
      </c>
      <c r="C24" s="62" t="s">
        <v>123</v>
      </c>
      <c r="D24" s="62" t="s">
        <v>123</v>
      </c>
      <c r="E24" s="62" t="s">
        <v>123</v>
      </c>
      <c r="F24" s="62" t="s">
        <v>123</v>
      </c>
      <c r="G24" s="62" t="s">
        <v>123</v>
      </c>
      <c r="H24" s="54"/>
      <c r="I24" s="54"/>
    </row>
    <row r="25" spans="1:9">
      <c r="A25" s="61" t="s">
        <v>123</v>
      </c>
      <c r="B25" s="62">
        <v>0</v>
      </c>
      <c r="C25" s="62" t="s">
        <v>123</v>
      </c>
      <c r="D25" s="62">
        <v>0</v>
      </c>
      <c r="E25" s="62" t="s">
        <v>123</v>
      </c>
      <c r="F25" s="62">
        <v>0</v>
      </c>
      <c r="G25" s="63">
        <v>0</v>
      </c>
      <c r="H25" s="54"/>
      <c r="I25" s="54"/>
    </row>
    <row r="26" spans="1:9">
      <c r="A26" s="64" t="s">
        <v>129</v>
      </c>
      <c r="B26" s="65" t="s">
        <v>123</v>
      </c>
      <c r="C26" s="65" t="s">
        <v>125</v>
      </c>
      <c r="D26" s="65" t="s">
        <v>123</v>
      </c>
      <c r="E26" s="66" t="s">
        <v>126</v>
      </c>
      <c r="F26" s="67" t="s">
        <v>123</v>
      </c>
      <c r="G26" s="67" t="s">
        <v>123</v>
      </c>
      <c r="H26" s="179" t="s">
        <v>132</v>
      </c>
      <c r="I26" s="179"/>
    </row>
    <row r="27" spans="1:9">
      <c r="A27" s="61" t="s">
        <v>123</v>
      </c>
      <c r="B27" s="62" t="s">
        <v>123</v>
      </c>
      <c r="C27" s="62" t="s">
        <v>123</v>
      </c>
      <c r="D27" s="62" t="s">
        <v>123</v>
      </c>
      <c r="E27" s="62" t="s">
        <v>123</v>
      </c>
      <c r="F27" s="62" t="s">
        <v>123</v>
      </c>
      <c r="G27" s="62" t="s">
        <v>123</v>
      </c>
      <c r="H27" s="54"/>
      <c r="I27" s="54"/>
    </row>
    <row r="28" spans="1:9">
      <c r="A28" s="61" t="s">
        <v>123</v>
      </c>
      <c r="B28" s="62" t="s">
        <v>123</v>
      </c>
      <c r="C28" s="62" t="s">
        <v>123</v>
      </c>
      <c r="D28" s="62" t="s">
        <v>123</v>
      </c>
      <c r="E28" s="62" t="s">
        <v>123</v>
      </c>
      <c r="F28" s="62" t="s">
        <v>123</v>
      </c>
      <c r="G28" s="62" t="s">
        <v>123</v>
      </c>
      <c r="H28" s="54"/>
      <c r="I28" s="54"/>
    </row>
    <row r="29" spans="1:9">
      <c r="A29" s="61" t="s">
        <v>123</v>
      </c>
      <c r="B29" s="62" t="s">
        <v>123</v>
      </c>
      <c r="C29" s="62" t="s">
        <v>123</v>
      </c>
      <c r="D29" s="62" t="s">
        <v>123</v>
      </c>
      <c r="E29" s="62" t="s">
        <v>123</v>
      </c>
      <c r="F29" s="62" t="s">
        <v>123</v>
      </c>
      <c r="G29" s="62" t="s">
        <v>123</v>
      </c>
      <c r="H29" s="54"/>
      <c r="I29" s="54"/>
    </row>
    <row r="30" spans="1:9">
      <c r="A30" s="61" t="s">
        <v>123</v>
      </c>
      <c r="B30" s="62" t="s">
        <v>123</v>
      </c>
      <c r="C30" s="62" t="s">
        <v>123</v>
      </c>
      <c r="D30" s="62" t="s">
        <v>123</v>
      </c>
      <c r="E30" s="62" t="s">
        <v>123</v>
      </c>
      <c r="F30" s="62" t="s">
        <v>123</v>
      </c>
      <c r="G30" s="62" t="s">
        <v>123</v>
      </c>
      <c r="H30" s="54"/>
      <c r="I30" s="54"/>
    </row>
    <row r="31" spans="1:9">
      <c r="A31" s="61" t="s">
        <v>123</v>
      </c>
      <c r="B31" s="62" t="s">
        <v>123</v>
      </c>
      <c r="C31" s="62" t="s">
        <v>123</v>
      </c>
      <c r="D31" s="62" t="s">
        <v>123</v>
      </c>
      <c r="E31" s="62" t="s">
        <v>123</v>
      </c>
      <c r="F31" s="62" t="s">
        <v>123</v>
      </c>
      <c r="G31" s="62" t="s">
        <v>123</v>
      </c>
      <c r="H31" s="54"/>
      <c r="I31" s="54"/>
    </row>
    <row r="32" spans="1:9">
      <c r="A32" s="61" t="s">
        <v>123</v>
      </c>
      <c r="B32" s="62" t="s">
        <v>123</v>
      </c>
      <c r="C32" s="62" t="s">
        <v>123</v>
      </c>
      <c r="D32" s="62" t="s">
        <v>123</v>
      </c>
      <c r="E32" s="62" t="s">
        <v>123</v>
      </c>
      <c r="F32" s="62" t="s">
        <v>123</v>
      </c>
      <c r="G32" s="62" t="s">
        <v>123</v>
      </c>
      <c r="H32" s="54"/>
      <c r="I32" s="54"/>
    </row>
    <row r="33" spans="1:9">
      <c r="A33" s="61" t="s">
        <v>123</v>
      </c>
      <c r="B33" s="62">
        <v>0</v>
      </c>
      <c r="C33" s="62" t="s">
        <v>123</v>
      </c>
      <c r="D33" s="62">
        <v>0</v>
      </c>
      <c r="E33" s="62" t="s">
        <v>123</v>
      </c>
      <c r="F33" s="62">
        <v>0</v>
      </c>
      <c r="G33" s="63">
        <v>0</v>
      </c>
      <c r="H33" s="54"/>
      <c r="I33" s="54"/>
    </row>
    <row r="34" spans="1:9">
      <c r="A34" s="64" t="s">
        <v>129</v>
      </c>
      <c r="B34" s="65" t="s">
        <v>123</v>
      </c>
      <c r="C34" s="65" t="s">
        <v>125</v>
      </c>
      <c r="D34" s="65" t="s">
        <v>123</v>
      </c>
      <c r="E34" s="66" t="s">
        <v>126</v>
      </c>
      <c r="F34" s="67" t="s">
        <v>123</v>
      </c>
      <c r="G34" s="67" t="s">
        <v>123</v>
      </c>
      <c r="H34" s="179" t="s">
        <v>133</v>
      </c>
      <c r="I34" s="179"/>
    </row>
    <row r="35" spans="1:9">
      <c r="A35" s="61" t="s">
        <v>123</v>
      </c>
      <c r="B35" s="62" t="s">
        <v>123</v>
      </c>
      <c r="C35" s="62" t="s">
        <v>123</v>
      </c>
      <c r="D35" s="62" t="s">
        <v>123</v>
      </c>
      <c r="E35" s="62" t="s">
        <v>123</v>
      </c>
      <c r="F35" s="62" t="s">
        <v>123</v>
      </c>
      <c r="G35" s="62" t="s">
        <v>123</v>
      </c>
      <c r="H35" s="54"/>
      <c r="I35" s="54"/>
    </row>
    <row r="36" spans="1:9">
      <c r="A36" s="61" t="s">
        <v>123</v>
      </c>
      <c r="B36" s="62" t="s">
        <v>123</v>
      </c>
      <c r="C36" s="62" t="s">
        <v>123</v>
      </c>
      <c r="D36" s="62" t="s">
        <v>123</v>
      </c>
      <c r="E36" s="62" t="s">
        <v>123</v>
      </c>
      <c r="F36" s="62" t="s">
        <v>123</v>
      </c>
      <c r="G36" s="62" t="s">
        <v>123</v>
      </c>
      <c r="H36" s="54"/>
      <c r="I36" s="54"/>
    </row>
    <row r="37" spans="1:9">
      <c r="A37" s="61" t="s">
        <v>123</v>
      </c>
      <c r="B37" s="62" t="s">
        <v>123</v>
      </c>
      <c r="C37" s="62" t="s">
        <v>123</v>
      </c>
      <c r="D37" s="62" t="s">
        <v>123</v>
      </c>
      <c r="E37" s="62" t="s">
        <v>123</v>
      </c>
      <c r="F37" s="62" t="s">
        <v>123</v>
      </c>
      <c r="G37" s="62" t="s">
        <v>123</v>
      </c>
      <c r="H37" s="54"/>
      <c r="I37" s="54"/>
    </row>
    <row r="38" spans="1:9">
      <c r="A38" s="61" t="s">
        <v>123</v>
      </c>
      <c r="B38" s="62" t="s">
        <v>123</v>
      </c>
      <c r="C38" s="62" t="s">
        <v>123</v>
      </c>
      <c r="D38" s="62" t="s">
        <v>123</v>
      </c>
      <c r="E38" s="62" t="s">
        <v>123</v>
      </c>
      <c r="F38" s="62" t="s">
        <v>123</v>
      </c>
      <c r="G38" s="62" t="s">
        <v>123</v>
      </c>
      <c r="H38" s="54"/>
      <c r="I38" s="54"/>
    </row>
    <row r="39" spans="1:9">
      <c r="A39" s="61" t="s">
        <v>123</v>
      </c>
      <c r="B39" s="62" t="s">
        <v>123</v>
      </c>
      <c r="C39" s="62" t="s">
        <v>123</v>
      </c>
      <c r="D39" s="62" t="s">
        <v>123</v>
      </c>
      <c r="E39" s="62" t="s">
        <v>123</v>
      </c>
      <c r="F39" s="62" t="s">
        <v>123</v>
      </c>
      <c r="G39" s="62" t="s">
        <v>123</v>
      </c>
      <c r="H39" s="54"/>
      <c r="I39" s="54"/>
    </row>
    <row r="40" spans="1:9">
      <c r="A40" s="61" t="s">
        <v>123</v>
      </c>
      <c r="B40" s="62">
        <v>0</v>
      </c>
      <c r="C40" s="62" t="s">
        <v>123</v>
      </c>
      <c r="D40" s="62">
        <v>0</v>
      </c>
      <c r="E40" s="62" t="s">
        <v>123</v>
      </c>
      <c r="F40" s="62">
        <v>0</v>
      </c>
      <c r="G40" s="63">
        <v>0</v>
      </c>
      <c r="H40" s="54"/>
      <c r="I40" s="54"/>
    </row>
    <row r="41" spans="1:9">
      <c r="A41" s="68" t="s">
        <v>134</v>
      </c>
      <c r="B41" s="180" t="s">
        <v>123</v>
      </c>
      <c r="C41" s="180"/>
      <c r="D41" s="69" t="s">
        <v>123</v>
      </c>
      <c r="E41" s="180" t="s">
        <v>135</v>
      </c>
      <c r="F41" s="180"/>
      <c r="G41" s="63">
        <v>0</v>
      </c>
      <c r="H41" s="54"/>
      <c r="I41" s="54"/>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A69DC-7482-4B52-B2D3-8459936885E7}">
  <dimension ref="A1:U47"/>
  <sheetViews>
    <sheetView topLeftCell="A8" workbookViewId="0">
      <selection activeCell="A26" sqref="A26"/>
    </sheetView>
  </sheetViews>
  <sheetFormatPr defaultRowHeight="1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28" customWidth="1"/>
  </cols>
  <sheetData>
    <row r="1" spans="1:21" ht="20.25">
      <c r="A1" s="174" t="s">
        <v>136</v>
      </c>
      <c r="B1" s="174"/>
      <c r="C1" s="174"/>
      <c r="D1" s="174"/>
      <c r="E1" s="174"/>
      <c r="F1" s="174"/>
      <c r="G1" s="174"/>
      <c r="H1" s="174"/>
      <c r="I1" s="174"/>
      <c r="J1" s="70"/>
      <c r="K1" s="71"/>
      <c r="M1" s="175" t="s">
        <v>137</v>
      </c>
      <c r="N1" s="175"/>
      <c r="O1" s="175"/>
      <c r="P1" s="175"/>
      <c r="Q1" s="175"/>
      <c r="R1" s="175"/>
      <c r="S1" s="175"/>
      <c r="T1" s="175"/>
      <c r="U1" s="175"/>
    </row>
    <row r="2" spans="1:21" ht="15.75">
      <c r="A2" s="176" t="s">
        <v>138</v>
      </c>
      <c r="B2" s="176"/>
      <c r="C2" s="176"/>
      <c r="D2" s="176"/>
      <c r="E2" s="176"/>
      <c r="F2" s="176"/>
      <c r="G2" s="176"/>
      <c r="H2" s="176"/>
      <c r="I2" s="176"/>
      <c r="J2" s="70"/>
      <c r="K2" s="71"/>
      <c r="M2" s="73"/>
      <c r="N2" s="73"/>
      <c r="O2" s="73"/>
      <c r="P2" s="73"/>
      <c r="Q2" s="73"/>
      <c r="R2" s="73"/>
      <c r="S2" s="73"/>
      <c r="T2" s="73"/>
      <c r="U2" s="73"/>
    </row>
    <row r="3" spans="1:21" ht="15.75">
      <c r="A3" s="74"/>
      <c r="B3" s="75" t="s">
        <v>139</v>
      </c>
      <c r="C3" s="74"/>
      <c r="D3" s="177"/>
      <c r="E3" s="177"/>
      <c r="F3" s="74" t="s">
        <v>1</v>
      </c>
      <c r="G3" s="177"/>
      <c r="H3" s="177"/>
      <c r="I3" s="177"/>
      <c r="J3" s="70"/>
      <c r="K3" s="71"/>
      <c r="M3" s="76"/>
      <c r="N3" s="75" t="s">
        <v>139</v>
      </c>
      <c r="O3" s="74"/>
      <c r="P3" s="177"/>
      <c r="Q3" s="177"/>
      <c r="R3" s="75" t="s">
        <v>1</v>
      </c>
      <c r="S3" s="177"/>
      <c r="T3" s="177"/>
      <c r="U3" s="177"/>
    </row>
    <row r="4" spans="1:21" ht="15.75">
      <c r="A4" s="74"/>
      <c r="B4" s="74"/>
      <c r="C4" s="74"/>
      <c r="D4" s="74"/>
      <c r="E4" s="74"/>
      <c r="F4" s="74"/>
      <c r="G4" s="77"/>
      <c r="H4" s="74"/>
      <c r="I4" s="74"/>
      <c r="J4" s="70"/>
      <c r="K4" s="71"/>
      <c r="M4" s="78"/>
      <c r="N4" s="78"/>
      <c r="O4" s="78"/>
      <c r="P4" s="78"/>
      <c r="Q4" s="78"/>
      <c r="R4" s="78"/>
      <c r="S4" s="78"/>
      <c r="T4" s="78"/>
      <c r="U4" s="78"/>
    </row>
    <row r="5" spans="1:21" ht="15.75">
      <c r="A5" s="72"/>
      <c r="B5" s="72"/>
      <c r="C5" s="72"/>
      <c r="D5" s="72"/>
      <c r="E5" s="72"/>
      <c r="F5" s="72"/>
      <c r="G5" s="79"/>
      <c r="H5" s="72"/>
      <c r="I5" s="72"/>
      <c r="J5" s="70"/>
      <c r="K5" s="71"/>
      <c r="M5" s="80"/>
      <c r="N5" s="80"/>
      <c r="O5" s="80"/>
      <c r="P5" s="80"/>
      <c r="Q5" s="80"/>
      <c r="R5" s="80"/>
      <c r="S5" s="80"/>
      <c r="T5" s="80"/>
      <c r="U5" s="80"/>
    </row>
    <row r="6" spans="1:21" ht="15.75">
      <c r="A6" s="72"/>
      <c r="B6" s="72"/>
      <c r="C6" s="72"/>
      <c r="D6" s="72"/>
      <c r="E6" s="72"/>
      <c r="F6" s="72"/>
      <c r="G6" s="79"/>
      <c r="H6" s="72"/>
      <c r="I6" s="72"/>
      <c r="J6" s="70"/>
      <c r="K6" s="71"/>
      <c r="M6" s="81" t="s">
        <v>140</v>
      </c>
      <c r="N6" s="81" t="s">
        <v>141</v>
      </c>
      <c r="O6" s="81"/>
      <c r="P6" s="81"/>
      <c r="Q6" s="82" t="s">
        <v>142</v>
      </c>
      <c r="R6" s="82" t="s">
        <v>140</v>
      </c>
      <c r="S6" s="82" t="s">
        <v>141</v>
      </c>
      <c r="T6" s="82" t="s">
        <v>143</v>
      </c>
      <c r="U6" s="82" t="s">
        <v>144</v>
      </c>
    </row>
    <row r="7" spans="1:21" ht="31.5">
      <c r="A7" s="83" t="s">
        <v>140</v>
      </c>
      <c r="B7" s="83" t="s">
        <v>141</v>
      </c>
      <c r="C7" s="74"/>
      <c r="D7" s="75"/>
      <c r="E7" s="83" t="s">
        <v>142</v>
      </c>
      <c r="F7" s="84" t="s">
        <v>140</v>
      </c>
      <c r="G7" s="85" t="s">
        <v>141</v>
      </c>
      <c r="H7" s="83" t="s">
        <v>143</v>
      </c>
      <c r="I7" s="86" t="s">
        <v>145</v>
      </c>
      <c r="J7" s="70"/>
      <c r="K7" s="71"/>
      <c r="M7" s="87" t="s">
        <v>146</v>
      </c>
      <c r="N7" s="81">
        <v>4</v>
      </c>
      <c r="O7" s="81"/>
      <c r="P7" s="81">
        <v>1</v>
      </c>
      <c r="Q7" s="88"/>
      <c r="R7" s="89"/>
      <c r="S7" s="90" t="e">
        <f t="shared" ref="S7:S14" si="0">VLOOKUP(R7,$M$7:$N$19,2, FALSE)</f>
        <v>#N/A</v>
      </c>
      <c r="T7" s="91"/>
      <c r="U7" s="92" t="e">
        <f t="shared" ref="U7:U14" si="1">T7*S7</f>
        <v>#N/A</v>
      </c>
    </row>
    <row r="8" spans="1:21" ht="22.5">
      <c r="A8" s="93" t="s">
        <v>146</v>
      </c>
      <c r="B8" s="85">
        <v>4</v>
      </c>
      <c r="C8" s="74"/>
      <c r="D8" s="94" t="s">
        <v>147</v>
      </c>
      <c r="E8" s="46" t="s">
        <v>53</v>
      </c>
      <c r="F8" s="95"/>
      <c r="G8" s="96" t="e">
        <f t="shared" ref="G8:G34" si="2">VLOOKUP(F8, $A$8:$B$20,2, FALSE)</f>
        <v>#N/A</v>
      </c>
      <c r="H8" s="97">
        <v>4</v>
      </c>
      <c r="I8" s="97" t="e">
        <f t="shared" ref="I8:I33" si="3">H8*G8</f>
        <v>#N/A</v>
      </c>
      <c r="J8" s="70"/>
      <c r="K8" s="71"/>
      <c r="M8" s="87" t="s">
        <v>148</v>
      </c>
      <c r="N8" s="81">
        <v>3.7</v>
      </c>
      <c r="O8" s="81"/>
      <c r="P8" s="81">
        <f>P7+1</f>
        <v>2</v>
      </c>
      <c r="Q8" s="98"/>
      <c r="R8" s="99"/>
      <c r="S8" s="100" t="e">
        <f t="shared" si="0"/>
        <v>#N/A</v>
      </c>
      <c r="T8" s="101"/>
      <c r="U8" s="102" t="e">
        <f t="shared" si="1"/>
        <v>#N/A</v>
      </c>
    </row>
    <row r="9" spans="1:21" ht="22.5">
      <c r="A9" s="93" t="s">
        <v>148</v>
      </c>
      <c r="B9" s="85">
        <v>3.7</v>
      </c>
      <c r="C9" s="74"/>
      <c r="D9" s="103"/>
      <c r="E9" s="46" t="s">
        <v>55</v>
      </c>
      <c r="F9" s="95"/>
      <c r="G9" s="96" t="e">
        <f t="shared" si="2"/>
        <v>#N/A</v>
      </c>
      <c r="H9" s="97">
        <v>4</v>
      </c>
      <c r="I9" s="97" t="e">
        <f t="shared" si="3"/>
        <v>#N/A</v>
      </c>
      <c r="J9" s="70"/>
      <c r="K9" s="71"/>
      <c r="M9" s="87" t="s">
        <v>149</v>
      </c>
      <c r="N9" s="81">
        <v>3.3</v>
      </c>
      <c r="O9" s="81"/>
      <c r="P9" s="81">
        <f>P8+1</f>
        <v>3</v>
      </c>
      <c r="Q9" s="98"/>
      <c r="R9" s="104"/>
      <c r="S9" s="100" t="e">
        <f t="shared" si="0"/>
        <v>#N/A</v>
      </c>
      <c r="T9" s="101"/>
      <c r="U9" s="102" t="e">
        <f t="shared" si="1"/>
        <v>#N/A</v>
      </c>
    </row>
    <row r="10" spans="1:21" ht="22.5">
      <c r="A10" s="93" t="s">
        <v>149</v>
      </c>
      <c r="B10" s="85">
        <v>3.3</v>
      </c>
      <c r="C10" s="74"/>
      <c r="D10" s="103"/>
      <c r="E10" s="46" t="s">
        <v>56</v>
      </c>
      <c r="F10" s="105"/>
      <c r="G10" s="96" t="e">
        <f t="shared" si="2"/>
        <v>#N/A</v>
      </c>
      <c r="H10" s="97">
        <v>4</v>
      </c>
      <c r="I10" s="97" t="e">
        <f t="shared" si="3"/>
        <v>#N/A</v>
      </c>
      <c r="J10" s="70"/>
      <c r="K10" s="71"/>
      <c r="M10" s="87" t="s">
        <v>150</v>
      </c>
      <c r="N10" s="81">
        <v>3</v>
      </c>
      <c r="O10" s="81"/>
      <c r="P10" s="81">
        <f>P9+1</f>
        <v>4</v>
      </c>
      <c r="Q10" s="98"/>
      <c r="R10" s="104"/>
      <c r="S10" s="100" t="e">
        <f t="shared" si="0"/>
        <v>#N/A</v>
      </c>
      <c r="T10" s="101"/>
      <c r="U10" s="102" t="e">
        <f t="shared" si="1"/>
        <v>#N/A</v>
      </c>
    </row>
    <row r="11" spans="1:21" ht="22.5">
      <c r="A11" s="93" t="s">
        <v>150</v>
      </c>
      <c r="B11" s="85">
        <v>3</v>
      </c>
      <c r="C11" s="74"/>
      <c r="D11" s="103"/>
      <c r="E11" s="46" t="s">
        <v>58</v>
      </c>
      <c r="F11" s="105"/>
      <c r="G11" s="96" t="e">
        <f t="shared" si="2"/>
        <v>#N/A</v>
      </c>
      <c r="H11" s="97">
        <v>4</v>
      </c>
      <c r="I11" s="97" t="e">
        <f t="shared" si="3"/>
        <v>#N/A</v>
      </c>
      <c r="J11" s="70"/>
      <c r="K11" s="71"/>
      <c r="M11" s="87" t="s">
        <v>151</v>
      </c>
      <c r="N11" s="81">
        <v>2.7</v>
      </c>
      <c r="O11" s="81"/>
      <c r="P11" s="81">
        <f>P10+1</f>
        <v>5</v>
      </c>
      <c r="Q11" s="98"/>
      <c r="R11" s="104"/>
      <c r="S11" s="100" t="e">
        <f t="shared" si="0"/>
        <v>#N/A</v>
      </c>
      <c r="T11" s="101"/>
      <c r="U11" s="102" t="e">
        <f t="shared" si="1"/>
        <v>#N/A</v>
      </c>
    </row>
    <row r="12" spans="1:21" ht="15.75">
      <c r="A12" s="93" t="s">
        <v>151</v>
      </c>
      <c r="B12" s="85">
        <v>2.7</v>
      </c>
      <c r="C12" s="74"/>
      <c r="D12" s="103"/>
      <c r="E12" s="46"/>
      <c r="F12" s="105"/>
      <c r="G12" s="96" t="e">
        <f t="shared" si="2"/>
        <v>#N/A</v>
      </c>
      <c r="H12" s="97"/>
      <c r="I12" s="97" t="e">
        <f t="shared" si="3"/>
        <v>#N/A</v>
      </c>
      <c r="J12" s="70"/>
      <c r="K12" s="71"/>
      <c r="M12" s="87" t="s">
        <v>152</v>
      </c>
      <c r="N12" s="81">
        <v>2.2999999999999998</v>
      </c>
      <c r="O12" s="81"/>
      <c r="P12" s="81">
        <v>6</v>
      </c>
      <c r="Q12" s="98"/>
      <c r="R12" s="104"/>
      <c r="S12" s="100" t="e">
        <f t="shared" si="0"/>
        <v>#N/A</v>
      </c>
      <c r="T12" s="101"/>
      <c r="U12" s="102" t="e">
        <f t="shared" si="1"/>
        <v>#N/A</v>
      </c>
    </row>
    <row r="13" spans="1:21" ht="15.75">
      <c r="A13" s="93" t="s">
        <v>152</v>
      </c>
      <c r="B13" s="85">
        <v>2.2999999999999998</v>
      </c>
      <c r="C13" s="74"/>
      <c r="D13" s="103"/>
      <c r="E13" s="46"/>
      <c r="F13" s="105"/>
      <c r="G13" s="96" t="e">
        <f t="shared" si="2"/>
        <v>#N/A</v>
      </c>
      <c r="H13" s="97"/>
      <c r="I13" s="97" t="e">
        <f t="shared" si="3"/>
        <v>#N/A</v>
      </c>
      <c r="J13" s="70"/>
      <c r="K13" s="71"/>
      <c r="M13" s="87" t="s">
        <v>153</v>
      </c>
      <c r="N13" s="81">
        <v>2</v>
      </c>
      <c r="O13" s="81"/>
      <c r="P13" s="81">
        <v>7</v>
      </c>
      <c r="Q13" s="98"/>
      <c r="R13" s="104"/>
      <c r="S13" s="100" t="e">
        <f t="shared" si="0"/>
        <v>#N/A</v>
      </c>
      <c r="T13" s="101"/>
      <c r="U13" s="102" t="e">
        <f t="shared" si="1"/>
        <v>#N/A</v>
      </c>
    </row>
    <row r="14" spans="1:21" ht="15.75">
      <c r="A14" s="93" t="s">
        <v>153</v>
      </c>
      <c r="B14" s="85">
        <v>2</v>
      </c>
      <c r="C14" s="74"/>
      <c r="D14" s="103"/>
      <c r="E14" s="106"/>
      <c r="F14" s="105"/>
      <c r="G14" s="96" t="e">
        <f t="shared" si="2"/>
        <v>#N/A</v>
      </c>
      <c r="H14" s="97"/>
      <c r="I14" s="97" t="e">
        <f t="shared" si="3"/>
        <v>#N/A</v>
      </c>
      <c r="J14" s="70"/>
      <c r="K14" s="71"/>
      <c r="M14" s="87" t="s">
        <v>154</v>
      </c>
      <c r="N14" s="81">
        <v>1.7</v>
      </c>
      <c r="O14" s="81"/>
      <c r="P14" s="81">
        <v>8</v>
      </c>
      <c r="Q14" s="107"/>
      <c r="R14" s="108"/>
      <c r="S14" s="109" t="e">
        <f t="shared" si="0"/>
        <v>#N/A</v>
      </c>
      <c r="T14" s="110"/>
      <c r="U14" s="111" t="e">
        <f t="shared" si="1"/>
        <v>#N/A</v>
      </c>
    </row>
    <row r="15" spans="1:21" ht="15.75">
      <c r="A15" s="93" t="s">
        <v>154</v>
      </c>
      <c r="B15" s="85">
        <v>1.7</v>
      </c>
      <c r="C15" s="74"/>
      <c r="D15" s="103"/>
      <c r="E15" s="112"/>
      <c r="F15" s="105"/>
      <c r="G15" s="96" t="e">
        <f t="shared" si="2"/>
        <v>#N/A</v>
      </c>
      <c r="H15" s="97"/>
      <c r="I15" s="97" t="e">
        <f t="shared" si="3"/>
        <v>#N/A</v>
      </c>
      <c r="J15" s="70"/>
      <c r="K15" s="71"/>
      <c r="M15" s="87" t="s">
        <v>155</v>
      </c>
      <c r="N15" s="81">
        <v>1.3</v>
      </c>
      <c r="O15" s="81"/>
      <c r="P15" s="81"/>
      <c r="Q15" s="81"/>
      <c r="R15" s="87"/>
      <c r="S15" s="81"/>
      <c r="T15" s="113">
        <f>SUM(T7:T14)</f>
        <v>0</v>
      </c>
      <c r="U15" s="113" t="e">
        <f>SUM(U7:U14)</f>
        <v>#N/A</v>
      </c>
    </row>
    <row r="16" spans="1:21" ht="15.75">
      <c r="A16" s="93" t="s">
        <v>155</v>
      </c>
      <c r="B16" s="85">
        <v>1.3</v>
      </c>
      <c r="C16" s="74"/>
      <c r="D16" s="94" t="s">
        <v>156</v>
      </c>
      <c r="E16" s="18" t="s">
        <v>61</v>
      </c>
      <c r="F16" s="95"/>
      <c r="G16" s="96" t="e">
        <f t="shared" si="2"/>
        <v>#N/A</v>
      </c>
      <c r="H16" s="97"/>
      <c r="I16" s="97" t="e">
        <f t="shared" si="3"/>
        <v>#N/A</v>
      </c>
      <c r="J16" s="70"/>
      <c r="K16" s="71"/>
      <c r="M16" s="87" t="s">
        <v>157</v>
      </c>
      <c r="N16" s="81">
        <v>1</v>
      </c>
      <c r="O16" s="81"/>
      <c r="P16" s="81"/>
      <c r="Q16" s="81" t="s">
        <v>158</v>
      </c>
      <c r="R16" s="114" t="e">
        <f>U15/T15</f>
        <v>#N/A</v>
      </c>
      <c r="S16" s="81"/>
      <c r="T16" s="81"/>
      <c r="U16" s="81"/>
    </row>
    <row r="17" spans="1:21" ht="15.75">
      <c r="A17" s="93" t="s">
        <v>157</v>
      </c>
      <c r="B17" s="85">
        <v>1</v>
      </c>
      <c r="C17" s="74"/>
      <c r="D17" s="94"/>
      <c r="E17" s="18" t="s">
        <v>63</v>
      </c>
      <c r="F17" s="95"/>
      <c r="G17" s="96" t="e">
        <f t="shared" si="2"/>
        <v>#N/A</v>
      </c>
      <c r="H17" s="97"/>
      <c r="I17" s="97" t="e">
        <f t="shared" si="3"/>
        <v>#N/A</v>
      </c>
      <c r="J17" s="70"/>
      <c r="K17" s="71"/>
      <c r="M17" s="87" t="s">
        <v>159</v>
      </c>
      <c r="N17" s="81">
        <v>0.7</v>
      </c>
      <c r="O17" s="81"/>
      <c r="P17" s="81"/>
      <c r="Q17" s="81"/>
      <c r="R17" s="81"/>
      <c r="S17" s="87"/>
      <c r="T17" s="115"/>
      <c r="U17" s="113"/>
    </row>
    <row r="18" spans="1:21" ht="15.75">
      <c r="A18" s="93" t="s">
        <v>159</v>
      </c>
      <c r="B18" s="85">
        <v>0.7</v>
      </c>
      <c r="C18" s="74"/>
      <c r="D18" s="94"/>
      <c r="E18" s="18" t="s">
        <v>64</v>
      </c>
      <c r="F18" s="95"/>
      <c r="G18" s="96" t="e">
        <f t="shared" si="2"/>
        <v>#N/A</v>
      </c>
      <c r="H18" s="97">
        <v>4</v>
      </c>
      <c r="I18" s="97" t="e">
        <f t="shared" si="3"/>
        <v>#N/A</v>
      </c>
      <c r="J18" s="70"/>
      <c r="K18" s="71"/>
      <c r="M18" s="81" t="s">
        <v>160</v>
      </c>
      <c r="N18" s="116">
        <v>1.0000000000000001E-5</v>
      </c>
      <c r="O18" s="116"/>
      <c r="P18" s="81"/>
      <c r="Q18" s="81"/>
      <c r="R18" s="81"/>
      <c r="S18" s="81"/>
      <c r="T18" s="115"/>
      <c r="U18" s="113"/>
    </row>
    <row r="19" spans="1:21" ht="15.75">
      <c r="A19" s="83" t="s">
        <v>160</v>
      </c>
      <c r="B19" s="117">
        <v>1.0000000000000001E-5</v>
      </c>
      <c r="C19" s="118"/>
      <c r="D19" s="103"/>
      <c r="E19" s="18" t="s">
        <v>66</v>
      </c>
      <c r="F19" s="95"/>
      <c r="G19" s="96" t="e">
        <f t="shared" si="2"/>
        <v>#N/A</v>
      </c>
      <c r="H19" s="97">
        <v>4</v>
      </c>
      <c r="I19" s="97" t="e">
        <f t="shared" si="3"/>
        <v>#N/A</v>
      </c>
      <c r="J19" s="70"/>
      <c r="K19" s="71"/>
      <c r="M19" s="81" t="s">
        <v>161</v>
      </c>
      <c r="N19" s="81">
        <v>0</v>
      </c>
      <c r="O19" s="81"/>
      <c r="P19" s="81"/>
      <c r="Q19" s="81"/>
      <c r="R19" s="81"/>
      <c r="S19" s="87"/>
      <c r="T19" s="115"/>
      <c r="U19" s="113"/>
    </row>
    <row r="20" spans="1:21" ht="15.75">
      <c r="A20" s="83" t="s">
        <v>161</v>
      </c>
      <c r="B20" s="85">
        <v>0</v>
      </c>
      <c r="C20" s="74"/>
      <c r="D20" s="103"/>
      <c r="E20" s="18" t="s">
        <v>68</v>
      </c>
      <c r="F20" s="95"/>
      <c r="G20" s="96" t="e">
        <f t="shared" si="2"/>
        <v>#N/A</v>
      </c>
      <c r="H20" s="97">
        <v>4</v>
      </c>
      <c r="I20" s="97" t="e">
        <f t="shared" si="3"/>
        <v>#N/A</v>
      </c>
      <c r="J20" s="70"/>
      <c r="K20" s="71"/>
      <c r="M20" s="119"/>
      <c r="N20" s="119"/>
      <c r="O20" s="119"/>
      <c r="P20" s="81"/>
      <c r="Q20" s="81"/>
      <c r="R20" s="81"/>
      <c r="S20" s="87"/>
      <c r="T20" s="115"/>
      <c r="U20" s="113"/>
    </row>
    <row r="21" spans="1:21" ht="15.75">
      <c r="A21" s="74"/>
      <c r="B21" s="74"/>
      <c r="C21" s="74"/>
      <c r="D21" s="103"/>
      <c r="E21" s="18" t="s">
        <v>70</v>
      </c>
      <c r="F21" s="95"/>
      <c r="G21" s="96" t="e">
        <f t="shared" si="2"/>
        <v>#N/A</v>
      </c>
      <c r="H21" s="97">
        <v>4</v>
      </c>
      <c r="I21" s="97" t="e">
        <f t="shared" si="3"/>
        <v>#N/A</v>
      </c>
      <c r="J21" s="70"/>
      <c r="K21" s="71"/>
    </row>
    <row r="22" spans="1:21" ht="15.75">
      <c r="A22" s="74"/>
      <c r="B22" s="74"/>
      <c r="C22" s="74"/>
      <c r="D22" s="103"/>
      <c r="E22" s="18" t="s">
        <v>72</v>
      </c>
      <c r="F22" s="95"/>
      <c r="G22" s="96" t="e">
        <f t="shared" si="2"/>
        <v>#N/A</v>
      </c>
      <c r="H22" s="97">
        <v>4</v>
      </c>
      <c r="I22" s="97" t="e">
        <f t="shared" si="3"/>
        <v>#N/A</v>
      </c>
      <c r="J22" s="70"/>
      <c r="K22" s="71"/>
    </row>
    <row r="23" spans="1:21" ht="15.75">
      <c r="A23" s="74"/>
      <c r="B23" s="74"/>
      <c r="C23" s="74"/>
      <c r="D23" s="103"/>
      <c r="E23" s="18" t="s">
        <v>74</v>
      </c>
      <c r="F23" s="95"/>
      <c r="G23" s="96" t="e">
        <f t="shared" si="2"/>
        <v>#N/A</v>
      </c>
      <c r="H23" s="97">
        <v>4</v>
      </c>
      <c r="I23" s="97" t="e">
        <f t="shared" si="3"/>
        <v>#N/A</v>
      </c>
      <c r="J23" s="70"/>
      <c r="K23" s="71"/>
    </row>
    <row r="24" spans="1:21" ht="15.75">
      <c r="A24" s="74"/>
      <c r="B24" s="74"/>
      <c r="C24" s="74"/>
      <c r="D24" s="103"/>
      <c r="E24" s="18" t="s">
        <v>76</v>
      </c>
      <c r="F24" s="95"/>
      <c r="G24" s="96" t="e">
        <f t="shared" si="2"/>
        <v>#N/A</v>
      </c>
      <c r="H24" s="97">
        <v>3</v>
      </c>
      <c r="I24" s="97" t="e">
        <f t="shared" si="3"/>
        <v>#N/A</v>
      </c>
      <c r="J24" s="70"/>
      <c r="K24" s="71"/>
    </row>
    <row r="25" spans="1:21" ht="15.75">
      <c r="A25" s="74"/>
      <c r="B25" s="74"/>
      <c r="C25" s="74"/>
      <c r="D25" s="103"/>
      <c r="E25" s="18" t="s">
        <v>78</v>
      </c>
      <c r="F25" s="95"/>
      <c r="G25" s="96" t="e">
        <f t="shared" si="2"/>
        <v>#N/A</v>
      </c>
      <c r="H25" s="97">
        <v>3</v>
      </c>
      <c r="I25" s="97" t="e">
        <f t="shared" si="3"/>
        <v>#N/A</v>
      </c>
      <c r="J25" s="70"/>
      <c r="K25" s="71"/>
    </row>
    <row r="26" spans="1:21" ht="23.25">
      <c r="A26" s="74"/>
      <c r="B26" s="74"/>
      <c r="C26" s="74"/>
      <c r="D26" s="94"/>
      <c r="E26" s="50" t="s">
        <v>79</v>
      </c>
      <c r="F26" s="95"/>
      <c r="G26" s="96" t="e">
        <f t="shared" si="2"/>
        <v>#N/A</v>
      </c>
      <c r="H26" s="97">
        <v>3</v>
      </c>
      <c r="I26" s="97" t="e">
        <f t="shared" si="3"/>
        <v>#N/A</v>
      </c>
      <c r="J26" s="70"/>
      <c r="K26" s="71"/>
    </row>
    <row r="27" spans="1:21" ht="23.25">
      <c r="A27" s="74"/>
      <c r="B27" s="74"/>
      <c r="C27" s="74"/>
      <c r="D27" s="103"/>
      <c r="E27" s="50" t="s">
        <v>81</v>
      </c>
      <c r="F27" s="95"/>
      <c r="G27" s="96" t="e">
        <f t="shared" si="2"/>
        <v>#N/A</v>
      </c>
      <c r="H27" s="97">
        <v>3</v>
      </c>
      <c r="I27" s="97" t="e">
        <f t="shared" si="3"/>
        <v>#N/A</v>
      </c>
      <c r="J27" s="70"/>
      <c r="K27" s="71"/>
    </row>
    <row r="28" spans="1:21" ht="15.75">
      <c r="A28" s="74"/>
      <c r="B28" s="74"/>
      <c r="C28" s="74"/>
      <c r="D28" s="103"/>
      <c r="E28" s="18" t="s">
        <v>83</v>
      </c>
      <c r="F28" s="95"/>
      <c r="G28" s="96" t="e">
        <f t="shared" si="2"/>
        <v>#N/A</v>
      </c>
      <c r="H28" s="97">
        <v>2</v>
      </c>
      <c r="I28" s="97" t="e">
        <f t="shared" si="3"/>
        <v>#N/A</v>
      </c>
      <c r="J28" s="70"/>
      <c r="K28" s="71"/>
    </row>
    <row r="29" spans="1:21" ht="15.75">
      <c r="A29" s="74"/>
      <c r="B29" s="74"/>
      <c r="C29" s="74"/>
      <c r="D29" s="94"/>
      <c r="E29" s="18" t="s">
        <v>85</v>
      </c>
      <c r="F29" s="95"/>
      <c r="G29" s="96" t="e">
        <f t="shared" si="2"/>
        <v>#N/A</v>
      </c>
      <c r="H29" s="97">
        <v>2</v>
      </c>
      <c r="I29" s="97" t="e">
        <f t="shared" si="3"/>
        <v>#N/A</v>
      </c>
      <c r="J29" s="70"/>
      <c r="K29" s="71"/>
    </row>
    <row r="30" spans="1:21" ht="15.75">
      <c r="A30" s="74"/>
      <c r="B30" s="74"/>
      <c r="C30" s="74"/>
      <c r="D30" s="120"/>
      <c r="E30" s="15"/>
      <c r="F30" s="95"/>
      <c r="G30" s="96" t="e">
        <f t="shared" si="2"/>
        <v>#N/A</v>
      </c>
      <c r="H30" s="97"/>
      <c r="I30" s="97" t="e">
        <f t="shared" si="3"/>
        <v>#N/A</v>
      </c>
      <c r="J30" s="70"/>
      <c r="K30" s="71"/>
    </row>
    <row r="31" spans="1:21" ht="15.75">
      <c r="A31" s="74"/>
      <c r="B31" s="74"/>
      <c r="C31" s="74"/>
      <c r="D31" s="120"/>
      <c r="E31" s="15"/>
      <c r="F31" s="95"/>
      <c r="G31" s="96" t="e">
        <f t="shared" si="2"/>
        <v>#N/A</v>
      </c>
      <c r="H31" s="97"/>
      <c r="I31" s="97" t="e">
        <f t="shared" si="3"/>
        <v>#N/A</v>
      </c>
      <c r="J31" s="70"/>
      <c r="K31" s="71"/>
    </row>
    <row r="32" spans="1:21" ht="15.75">
      <c r="A32" s="74"/>
      <c r="B32" s="74"/>
      <c r="C32" s="74"/>
      <c r="D32" s="120"/>
      <c r="E32" s="106"/>
      <c r="F32" s="95"/>
      <c r="G32" s="96" t="e">
        <f t="shared" si="2"/>
        <v>#N/A</v>
      </c>
      <c r="H32" s="97"/>
      <c r="I32" s="97" t="e">
        <f t="shared" si="3"/>
        <v>#N/A</v>
      </c>
      <c r="J32" s="70"/>
      <c r="K32" s="71"/>
    </row>
    <row r="33" spans="1:11" ht="15.75">
      <c r="A33" s="74"/>
      <c r="B33" s="74"/>
      <c r="C33" s="74"/>
      <c r="D33" s="120"/>
      <c r="E33" s="106"/>
      <c r="F33" s="95"/>
      <c r="G33" s="96" t="e">
        <f t="shared" si="2"/>
        <v>#N/A</v>
      </c>
      <c r="H33" s="97"/>
      <c r="I33" s="97" t="e">
        <f t="shared" si="3"/>
        <v>#N/A</v>
      </c>
      <c r="J33" s="70"/>
      <c r="K33" s="71"/>
    </row>
    <row r="34" spans="1:11" ht="15.75">
      <c r="A34" s="74"/>
      <c r="B34" s="74"/>
      <c r="C34" s="74"/>
      <c r="D34" s="120"/>
      <c r="E34" s="106"/>
      <c r="F34" s="121"/>
      <c r="G34" s="96" t="e">
        <f t="shared" si="2"/>
        <v>#N/A</v>
      </c>
      <c r="H34" s="97"/>
      <c r="I34" s="97" t="e">
        <f>SUM(I9:I33)</f>
        <v>#N/A</v>
      </c>
      <c r="J34" s="70"/>
      <c r="K34" s="71"/>
    </row>
    <row r="35" spans="1:11" ht="15.75">
      <c r="A35" s="122"/>
      <c r="B35" s="120"/>
      <c r="C35" s="120"/>
      <c r="D35" s="123" t="s">
        <v>162</v>
      </c>
      <c r="E35" s="106"/>
      <c r="F35" s="124" t="e">
        <f>I34/H34</f>
        <v>#N/A</v>
      </c>
      <c r="G35" s="85"/>
      <c r="H35" s="97">
        <f>SUM(H9:H34)</f>
        <v>52</v>
      </c>
      <c r="I35" s="83"/>
      <c r="J35" s="70"/>
      <c r="K35" s="71"/>
    </row>
    <row r="36" spans="1:11" ht="15.75">
      <c r="A36" s="120"/>
      <c r="B36" s="120"/>
      <c r="C36" s="120"/>
      <c r="D36" s="120"/>
      <c r="E36" s="120"/>
      <c r="F36" s="120"/>
      <c r="G36" s="120"/>
      <c r="H36" s="120"/>
      <c r="I36" s="120"/>
      <c r="J36" s="70"/>
      <c r="K36" s="71"/>
    </row>
    <row r="37" spans="1:11" ht="15.75">
      <c r="A37" s="120"/>
      <c r="B37" s="120"/>
      <c r="C37" s="120"/>
      <c r="D37" s="120"/>
      <c r="E37" s="120"/>
      <c r="F37" s="120"/>
      <c r="G37" s="120"/>
      <c r="H37" s="120"/>
      <c r="I37" s="120"/>
      <c r="J37" s="70"/>
      <c r="K37" s="71"/>
    </row>
    <row r="38" spans="1:11" ht="15.75">
      <c r="A38" s="122" t="s">
        <v>163</v>
      </c>
      <c r="B38" s="120"/>
      <c r="C38" s="120"/>
      <c r="D38" s="125"/>
      <c r="E38" s="120"/>
      <c r="F38" s="120"/>
      <c r="G38" s="120"/>
      <c r="H38" s="120"/>
      <c r="I38" s="120"/>
      <c r="J38" s="70"/>
      <c r="K38" s="71"/>
    </row>
    <row r="39" spans="1:11" ht="15.75">
      <c r="A39" s="173"/>
      <c r="B39" s="173"/>
      <c r="C39" s="173"/>
      <c r="D39" s="173"/>
      <c r="E39" s="173"/>
      <c r="F39" s="173"/>
      <c r="G39" s="173"/>
      <c r="H39" s="173"/>
      <c r="I39" s="173"/>
      <c r="J39" s="126"/>
      <c r="K39" s="127"/>
    </row>
    <row r="40" spans="1:11" ht="15.75">
      <c r="A40" s="173"/>
      <c r="B40" s="173"/>
      <c r="C40" s="173"/>
      <c r="D40" s="173"/>
      <c r="E40" s="173"/>
      <c r="F40" s="173"/>
      <c r="G40" s="173"/>
      <c r="H40" s="173"/>
      <c r="I40" s="173"/>
      <c r="J40" s="126"/>
      <c r="K40" s="127"/>
    </row>
    <row r="41" spans="1:11" ht="15.75">
      <c r="A41" s="173"/>
      <c r="B41" s="173"/>
      <c r="C41" s="173"/>
      <c r="D41" s="173"/>
      <c r="E41" s="173"/>
      <c r="F41" s="173"/>
      <c r="G41" s="173"/>
      <c r="H41" s="173"/>
      <c r="I41" s="173"/>
      <c r="J41" s="126"/>
      <c r="K41" s="127"/>
    </row>
    <row r="42" spans="1:11" ht="15.75">
      <c r="A42" s="173"/>
      <c r="B42" s="173"/>
      <c r="C42" s="173"/>
      <c r="D42" s="173"/>
      <c r="E42" s="173"/>
      <c r="F42" s="173"/>
      <c r="G42" s="173"/>
      <c r="H42" s="173"/>
      <c r="I42" s="173"/>
      <c r="J42" s="126"/>
      <c r="K42" s="127"/>
    </row>
    <row r="43" spans="1:11" ht="15.75">
      <c r="A43" s="173"/>
      <c r="B43" s="173"/>
      <c r="C43" s="173"/>
      <c r="D43" s="173"/>
      <c r="E43" s="173"/>
      <c r="F43" s="173"/>
      <c r="G43" s="173"/>
      <c r="H43" s="173"/>
      <c r="I43" s="173"/>
      <c r="J43" s="126"/>
      <c r="K43" s="127"/>
    </row>
    <row r="44" spans="1:11" ht="15.75">
      <c r="A44" s="173"/>
      <c r="B44" s="173"/>
      <c r="C44" s="173"/>
      <c r="D44" s="173"/>
      <c r="E44" s="173"/>
      <c r="F44" s="173"/>
      <c r="G44" s="173"/>
      <c r="H44" s="173"/>
      <c r="I44" s="173"/>
      <c r="J44" s="126"/>
      <c r="K44" s="127"/>
    </row>
    <row r="45" spans="1:11" ht="15.75">
      <c r="A45" s="173"/>
      <c r="B45" s="173"/>
      <c r="C45" s="173"/>
      <c r="D45" s="173"/>
      <c r="E45" s="173"/>
      <c r="F45" s="173"/>
      <c r="G45" s="173"/>
      <c r="H45" s="173"/>
      <c r="I45" s="173"/>
      <c r="J45" s="126"/>
      <c r="K45" s="127"/>
    </row>
    <row r="46" spans="1:11" ht="15.75">
      <c r="A46" s="70"/>
      <c r="B46" s="70"/>
      <c r="C46" s="70"/>
      <c r="D46" s="70"/>
      <c r="E46" s="70"/>
      <c r="F46" s="70"/>
      <c r="G46" s="70"/>
      <c r="H46" s="70"/>
      <c r="I46" s="70"/>
      <c r="J46" s="70"/>
      <c r="K46" s="71"/>
    </row>
    <row r="47" spans="1:11" ht="15.75">
      <c r="A47" s="70"/>
      <c r="B47" s="70"/>
      <c r="C47" s="70"/>
      <c r="D47" s="70"/>
      <c r="E47" s="70"/>
      <c r="F47" s="70"/>
      <c r="G47" s="70"/>
      <c r="H47" s="70"/>
      <c r="I47" s="70"/>
      <c r="J47" s="70"/>
      <c r="K47" s="71"/>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Jeannie Ballestero</cp:lastModifiedBy>
  <cp:revision/>
  <dcterms:created xsi:type="dcterms:W3CDTF">2025-04-18T15:28:46Z</dcterms:created>
  <dcterms:modified xsi:type="dcterms:W3CDTF">2025-05-13T18:11:56Z</dcterms:modified>
  <cp:category/>
  <cp:contentStatus/>
</cp:coreProperties>
</file>