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mc:AlternateContent xmlns:mc="http://schemas.openxmlformats.org/markup-compatibility/2006">
    <mc:Choice Requires="x15">
      <x15ac:absPath xmlns:x15ac="http://schemas.microsoft.com/office/spreadsheetml/2010/11/ac" url="https://csub-my.sharepoint.com/personal/acruz37_csub_edu/Documents/Documents/catalogs-ceecs-25-26/"/>
    </mc:Choice>
  </mc:AlternateContent>
  <xr:revisionPtr revIDLastSave="205" documentId="8_{9287224E-31E8-48EC-8ECB-F34182D71FD7}" xr6:coauthVersionLast="47" xr6:coauthVersionMax="47" xr10:uidLastSave="{2927DB88-8A49-4636-87F2-5A323C0595C3}"/>
  <bookViews>
    <workbookView xWindow="-120" yWindow="-120" windowWidth="51840" windowHeight="21120" xr2:uid="{4E9BB7C6-F927-4FF9-9799-0172D9EC637F}"/>
  </bookViews>
  <sheets>
    <sheet name="OUTLINE FINAL" sheetId="1" r:id="rId1"/>
    <sheet name="ANNUAL PLANNER" sheetId="2" r:id="rId2"/>
    <sheet name="GPA CALCULATOR" sheetId="3" r:id="rId3"/>
  </sheets>
  <definedNames>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3" l="1"/>
  <c r="I8" i="3" s="1"/>
  <c r="G9" i="3"/>
  <c r="I9" i="3" s="1"/>
  <c r="I34" i="3" s="1"/>
  <c r="F35" i="3" s="1"/>
  <c r="H35" i="3"/>
  <c r="G34" i="3"/>
  <c r="G33" i="3"/>
  <c r="I33" i="3" s="1"/>
  <c r="G32" i="3"/>
  <c r="I32" i="3" s="1"/>
  <c r="G31" i="3"/>
  <c r="I31" i="3" s="1"/>
  <c r="G30" i="3"/>
  <c r="I30" i="3" s="1"/>
  <c r="G29" i="3"/>
  <c r="I29" i="3" s="1"/>
  <c r="G28" i="3"/>
  <c r="I28" i="3" s="1"/>
  <c r="G27" i="3"/>
  <c r="I27" i="3" s="1"/>
  <c r="G26" i="3"/>
  <c r="I26" i="3" s="1"/>
  <c r="G25" i="3"/>
  <c r="I25" i="3" s="1"/>
  <c r="G24" i="3"/>
  <c r="I24" i="3" s="1"/>
  <c r="G23" i="3"/>
  <c r="I23" i="3" s="1"/>
  <c r="G22" i="3"/>
  <c r="I22" i="3" s="1"/>
  <c r="G21" i="3"/>
  <c r="I21" i="3" s="1"/>
  <c r="G20" i="3"/>
  <c r="I20" i="3" s="1"/>
  <c r="G19" i="3"/>
  <c r="I19" i="3" s="1"/>
  <c r="G18" i="3"/>
  <c r="I18" i="3" s="1"/>
  <c r="G17" i="3"/>
  <c r="I17" i="3" s="1"/>
  <c r="G16" i="3"/>
  <c r="I16" i="3" s="1"/>
  <c r="T15" i="3"/>
  <c r="G15" i="3"/>
  <c r="I15" i="3" s="1"/>
  <c r="U14" i="3"/>
  <c r="S14" i="3"/>
  <c r="G14" i="3"/>
  <c r="I14" i="3" s="1"/>
  <c r="U13" i="3"/>
  <c r="S13" i="3"/>
  <c r="G13" i="3"/>
  <c r="I13" i="3" s="1"/>
  <c r="U12" i="3"/>
  <c r="S12" i="3"/>
  <c r="G12" i="3"/>
  <c r="I12" i="3" s="1"/>
  <c r="U11" i="3"/>
  <c r="S11" i="3"/>
  <c r="G11" i="3"/>
  <c r="I11" i="3" s="1"/>
  <c r="S10" i="3"/>
  <c r="U10" i="3" s="1"/>
  <c r="I10" i="3"/>
  <c r="G10" i="3"/>
  <c r="S9" i="3"/>
  <c r="U9" i="3" s="1"/>
  <c r="P9" i="3"/>
  <c r="P10" i="3" s="1"/>
  <c r="P11" i="3" s="1"/>
  <c r="S8" i="3"/>
  <c r="U8" i="3" s="1"/>
  <c r="P8" i="3"/>
  <c r="U7" i="3"/>
  <c r="U15" i="3" s="1"/>
  <c r="R16" i="3" s="1"/>
  <c r="S7" i="3"/>
  <c r="F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tc={58B9B601-C2FF-4A8A-A28B-9580F337EB3D}</author>
  </authors>
  <commentList>
    <comment ref="J49" authorId="0" shapeId="0" xr:uid="{58B9B601-C2FF-4A8A-A28B-9580F337EB3D}">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Can you please review this again! My excel froze as I was copying info over and I totally messed this up! Sorry! I copied the Career goal from your training file but I'm not sure what you had there before!
Reply:
    @Alberto Cruz 
Reply:
    Looks good to me!</t>
      </text>
    </comment>
  </commentList>
</comments>
</file>

<file path=xl/sharedStrings.xml><?xml version="1.0" encoding="utf-8"?>
<sst xmlns="http://schemas.openxmlformats.org/spreadsheetml/2006/main" count="509" uniqueCount="156">
  <si>
    <t xml:space="preserve">Name:                                                        </t>
  </si>
  <si>
    <t>ID:</t>
  </si>
  <si>
    <t>2025-2026 Catalog</t>
  </si>
  <si>
    <t>Career Goal: Cybersecurity Analyst, Information Security Analyst</t>
  </si>
  <si>
    <t>MAJOR: COMPUTER SCIENCE - INFORMATION SECURITY</t>
  </si>
  <si>
    <t>GENERAL EDUCATION REQUIREMENTS (Courses that require a C- or higher are designated with an asterisk *)</t>
  </si>
  <si>
    <t>LOWER DIVISION GE/ INSTITUTIONAL REQUIREMENTS</t>
  </si>
  <si>
    <t>PREREQUISITES</t>
  </si>
  <si>
    <t>COURSE</t>
  </si>
  <si>
    <t>TERM</t>
  </si>
  <si>
    <t>GRADE</t>
  </si>
  <si>
    <t>UNITS</t>
  </si>
  <si>
    <t>COMMENTS</t>
  </si>
  <si>
    <t xml:space="preserve">First-Year Seminar I </t>
  </si>
  <si>
    <t>American Institutions: History</t>
  </si>
  <si>
    <t>GE 1A</t>
  </si>
  <si>
    <t>American Institutions: Government</t>
  </si>
  <si>
    <t>GE 1B</t>
  </si>
  <si>
    <t>Subject Area 1A: English Composition*</t>
  </si>
  <si>
    <t>Placement in Category 2 or Grade of D- or higher in ENGL 1100 or equivalent for students in Category 3 or 4.</t>
  </si>
  <si>
    <t>Subject Area 1B: Critical Thinking *</t>
  </si>
  <si>
    <t>Subject Area 1C: Oral Communication*</t>
  </si>
  <si>
    <t>Subject Area 2: Mathematical Concepts &amp; Quantitative Reasoning</t>
  </si>
  <si>
    <t>Satisfied by Math 2310 or 2510 with grade of C- or better</t>
  </si>
  <si>
    <t xml:space="preserve">Subject Area 3A: Arts </t>
  </si>
  <si>
    <t>Vary</t>
  </si>
  <si>
    <t>Subject Area 3B: Humanities</t>
  </si>
  <si>
    <t>Subject Area 4: Social and Behavioral Sciences</t>
  </si>
  <si>
    <t>Waived for Computer Science Majors</t>
  </si>
  <si>
    <t>Subject Area 5A: Physical Science</t>
  </si>
  <si>
    <t>Subject Area 5B: Biological Sciences</t>
  </si>
  <si>
    <t>Subject Area 5C: Laboratory</t>
  </si>
  <si>
    <t xml:space="preserve">Subject Area 6: Ethnic Studies </t>
  </si>
  <si>
    <t>UPPER DIVISION GE/ INSTITUTIONAL REQUIREMENTS</t>
  </si>
  <si>
    <t>Junior Year Diversity Reflection (JYDR)</t>
  </si>
  <si>
    <t>45 units, LD 1A</t>
  </si>
  <si>
    <t xml:space="preserve">Upper Division 3 Arts or Humanities: (3UD) </t>
  </si>
  <si>
    <t>45 units, LD 3</t>
  </si>
  <si>
    <t>Satisfied by PHIL 3318</t>
  </si>
  <si>
    <t>Upper Division 4 Social and Behavioral Sciences: (4UD)</t>
  </si>
  <si>
    <t>45 units, LD 4</t>
  </si>
  <si>
    <t xml:space="preserve">Upper Division 5 Physical/Biological Science </t>
  </si>
  <si>
    <t>45 units, LD 5</t>
  </si>
  <si>
    <t>Not required for NSME Majors</t>
  </si>
  <si>
    <t>Graduate Writing Assessment Req. (GWAR)*</t>
  </si>
  <si>
    <t>60 units, LD 1A</t>
  </si>
  <si>
    <t>Capstone</t>
  </si>
  <si>
    <t>Satisfied by CMPS 4928</t>
  </si>
  <si>
    <t>MAJOR REQUIREMENTS (Courses that require a C- or higher are designated with an asterisk *)</t>
  </si>
  <si>
    <t>LOWER DIVISION CORE</t>
  </si>
  <si>
    <t>CMPS 2010 - Progr. I: Programming Fundamentals *</t>
  </si>
  <si>
    <t>C- or better in MATH 1010 or MATH 1055; or prerequisite or</t>
  </si>
  <si>
    <t>corequisite: MATH 1030 or MATH 1040 or MATH 1050 or MATH 1060 or MATH 2310 or MATH 2510.</t>
  </si>
  <si>
    <t>CMPS 2020 - Progr. II: Data Structures and Algorithms (4) *</t>
  </si>
  <si>
    <t>CMPS 2010 with a grade of C- or better and MATH 1030 or MATH 1040 or MATH 1050 or MATH 1055 or MATH 1060 or MATH 2310 or MATH 2510 with a grade of C- or better.</t>
  </si>
  <si>
    <t>CMPS 2120 - Discrete Structures (4) *</t>
  </si>
  <si>
    <t xml:space="preserve"> CMPS 2010 with a grade of C- or better and MATH 1030 or 1040 or 1050 or 1055 or 1060 or 2310 or 2510 with a grade of C- or better. </t>
  </si>
  <si>
    <t>CMPS 2240 - Computer Architecture I: Assembly Language  Programming (4)</t>
  </si>
  <si>
    <t xml:space="preserve">CMPS 2010 with a grade of C- or better and MATH 1030 or 1040 or 1050 or 1055 or 1060 or 2310 or 2510 with a grade of C- or better.  </t>
  </si>
  <si>
    <t>UPPER DIVISION CORE</t>
  </si>
  <si>
    <t>CMPS 3120 - Algorithm Analysis (3)</t>
  </si>
  <si>
    <t xml:space="preserve">CMPS 2020 with a grade of C- or better and CMPS 2120.  </t>
  </si>
  <si>
    <t>CMPS 3140- Theory of Computation (3)</t>
  </si>
  <si>
    <t xml:space="preserve">CMPS 3120 </t>
  </si>
  <si>
    <t>CMPS 3350 - Software Engineering (4)</t>
  </si>
  <si>
    <t xml:space="preserve">CMPS 2020 with a grade of C- or better.  </t>
  </si>
  <si>
    <t>CMPS 3420 - Database Systems (4)</t>
  </si>
  <si>
    <t xml:space="preserve">CMPS 2020 with a grade of C- or better and either CMPS 2120 or MATH 3000.  </t>
  </si>
  <si>
    <t>CMPS 3500 - Programming Languages (3)</t>
  </si>
  <si>
    <t>CMPS 3600 - Operating Systems (4)</t>
  </si>
  <si>
    <t>CMPS 3620 - Computer Networks (4)</t>
  </si>
  <si>
    <t>CMPS 3640 - Distributed and Parallel Computation (3)</t>
  </si>
  <si>
    <t xml:space="preserve">CMPS 3600 and 3620  </t>
  </si>
  <si>
    <t>CMPS 4910 - Senior Project I (2)</t>
  </si>
  <si>
    <t xml:space="preserve">At least 12 units of 3000- or 4000-level CMPS coursework.  </t>
  </si>
  <si>
    <t>See note</t>
  </si>
  <si>
    <t>CMPS 4928 - Senior Project II (2)</t>
  </si>
  <si>
    <t xml:space="preserve">At least 90 units and completion of JYDR; and CMPS 4910.  </t>
  </si>
  <si>
    <t>INFORMATION SECURITY ELECTIVES (12 UNITS)</t>
  </si>
  <si>
    <t>COURSE 1</t>
  </si>
  <si>
    <t>Dependent on course: see catalog</t>
  </si>
  <si>
    <t>COURSE 2</t>
  </si>
  <si>
    <t>COURSE 3</t>
  </si>
  <si>
    <t>COGNATES</t>
  </si>
  <si>
    <t>MATH 2310 or MATH 2510- Single Variable Calc I for Engineers- Single Variable Calc I *</t>
  </si>
  <si>
    <t xml:space="preserve">Prerequisite (1) C- or better in MATH 1030, MATH 1040 or MATH 1060, or (2) A a score of at least 80 on the Math Placement Exam, or (3) a score of 50 on the CLEP Exam. </t>
  </si>
  <si>
    <t>MATH 2320 or MATH 2520- Single Variable Calc II for Engineers- Single Variable Calc II</t>
  </si>
  <si>
    <t xml:space="preserve">Prerequisite: C- or better in MATH 2310 or 2510.  </t>
  </si>
  <si>
    <t>MATH 3200 - Probability Theory (4) </t>
  </si>
  <si>
    <t xml:space="preserve">Prerequisite: C- or better in MATH 2320 or 2520.  </t>
  </si>
  <si>
    <t>PHIL 3318 - Professional Ethics (3) </t>
  </si>
  <si>
    <t xml:space="preserve">Prerequisites: At least 60 units, and completion of GE A2 and LD Area C.  </t>
  </si>
  <si>
    <t>GLOBAL INTELLIGENCE AND NATIONAL SECURITY (GINS) COGNATES</t>
  </si>
  <si>
    <t>GINS ANALYTICAL TOOL COURSE (3-4) Select one from CRJU 3500, ECON/MIS 3200, GEOL 4050, GEOL 4150, MIS 4100, SOC 4018</t>
  </si>
  <si>
    <t>GINS FOCUS AREA (3)</t>
  </si>
  <si>
    <t>ADDITIONAL UNITS (any university units)</t>
  </si>
  <si>
    <t>Any accepted university units to reach 120 units total</t>
  </si>
  <si>
    <t>ELECTIVE UNITS (CSUB)</t>
  </si>
  <si>
    <t>120 UNITS REQUIRED FOR GRADUATION</t>
  </si>
  <si>
    <t>ELECTIVE UNITS (Community College)</t>
  </si>
  <si>
    <t>ELECTIVE UNITS (University/AP/CLEP/BYU/Military)</t>
  </si>
  <si>
    <r>
      <rPr>
        <b/>
        <sz val="8.5"/>
        <color rgb="FF000000"/>
        <rFont val="Aptos Narrow"/>
        <family val="2"/>
        <scheme val="minor"/>
      </rPr>
      <t xml:space="preserve">• ELECTIVE OPTIONS: </t>
    </r>
    <r>
      <rPr>
        <sz val="8.5"/>
        <color rgb="FF000000"/>
        <rFont val="Aptos Narrow"/>
        <family val="2"/>
        <scheme val="minor"/>
      </rPr>
      <t xml:space="preserve">Students should spread out elective options as much as possible (GINS and CEECS). There is only one 4000-level Information Security technical elective offered every semester. Care should be taken to design a pathway that meets the prerequisites, or graduation may be delayed. Generally, assume that no more than 2 courses will be offered in a single semester that meet these requirements. </t>
    </r>
    <r>
      <rPr>
        <b/>
        <sz val="8.5"/>
        <color rgb="FF000000"/>
        <rFont val="Aptos Narrow"/>
        <family val="2"/>
        <scheme val="minor"/>
      </rPr>
      <t xml:space="preserve">
• INFORMATION SECURITY ELECTIVES (12 UNITS):</t>
    </r>
    <r>
      <rPr>
        <sz val="8.5"/>
        <color rgb="FF000000"/>
        <rFont val="Aptos Narrow"/>
        <family val="2"/>
        <scheme val="minor"/>
      </rPr>
      <t xml:space="preserve"> Choose from CMPS 2650, 3560, 3650, 4450, 4510, 4620, MATH/CMPS 4300. At least one course must be at 4000-level.
</t>
    </r>
    <r>
      <rPr>
        <b/>
        <sz val="8.5"/>
        <color rgb="FF000000"/>
        <rFont val="Aptos Narrow"/>
        <family val="2"/>
        <scheme val="minor"/>
      </rPr>
      <t>• GLOBAL INTELLIGENCE AND NATIONAL SECURITY (GINS) FOCUS AREA OPTIONS (8-9 UNITS):</t>
    </r>
    <r>
      <rPr>
        <sz val="8.5"/>
        <color rgb="FF000000"/>
        <rFont val="Aptos Narrow"/>
        <family val="2"/>
        <scheme val="minor"/>
      </rPr>
      <t xml:space="preserve"> CHIN 1000 &amp; 1001, CHIN 1010 &amp; 1011, JPNS 1000 &amp; 1001, JPNS 1010/1011, CRJU 4340, HIST 3150, 3310, 3410, 3420, 3490, 4510, PLSI 3040, 3320, 3330, 3340, 3350, 3380, 3610, 3620, 3630, SOC 4020
</t>
    </r>
  </si>
  <si>
    <t>TOTAL UNITS</t>
  </si>
  <si>
    <t>Additional Graduation Requirements that must be met:</t>
  </si>
  <si>
    <t>• A minimum of 120 semester units is required, a maximum of 70 Community College units can be applied to the 120 units required for graduation.  
• A minimum of 40 upper division units is required.  Upper division units at CSUB are courses that start with a 3000+ or 4000+ course number.
• Residency Requirement:   Students must complete a minimum of 30 semester units in residency study at CSUB. At least 24 of those 30 units shall be earned in upper division courses, and at least 12 of those upper division units shall be in the major.
• At graduation time, students must have a minimum 2.0 GPA at CSUB, a minimum 2.0 GPA Overall, a minimum 2.0 GPA in your major (pre-requisite courses do not count towards this GPA), and a minimum 2.0 GPA in your minor (if you have one).</t>
  </si>
  <si>
    <t>Other Things to Pay Attention to:</t>
  </si>
  <si>
    <t>CEECS DEPARTMENT SPECIFIC NOTES 
• Prerequisite overrides are strictly prohibited, except in instances of administrative delay, including but not limited to registrar processing delays, articulation assessments, and cases involving postbaccalaureate or international students. Such enforcement is mandated as a requirement for accreditation compliance.
• In the final semester, if a student cannot complete a single major core non-cognate requirement due to circumstances beyond their control—such as scheduling conflicts, waitlists, or course unavailability—they may substitute one 4000-level course not otherwise fulfilling a degree requirement. This substitution requires a formal petition to the program coordinator for approval, and can only be used for exactly one requirement.
• Major elective offerings may be limited to one or two options per semester. Students should not plan to complete all electives in a semester. Course plans should spread out elective offerings.
GENERAL THINGS TO PAY ATTENTION TO
• No more than 24 Open University units can be applied towards the 120 units required for graduation.
• No more than 6 total units earned in Kinesiology activity courses (Kine 1500 – 1597) and / or General Studies (GST) courses can be applied towards the 120 units required for graduation.
• Students can take the BYU Flats language exam to earn up to 12-units in a foreign language.  Credit earned from this exam can be applied towards a GE Area 3B and / or additional elective units.  Effective summer 2020 AP units or lower-division units earned in the same foreign language will be averaged.  If you have other questions about this, please contact your advisor.
• The 12-16 units (normally four 3-4 unit courses) used in a minor cannot be drawn from those used to satisfy the major requirements. However, in the case of majors requiring extensive lower division cognates, students may count one of the cognate courses as one of the four required in the minor.</t>
  </si>
  <si>
    <t>ADVISING NOTES:</t>
  </si>
  <si>
    <t xml:space="preserve">Advisor Name:   </t>
  </si>
  <si>
    <t xml:space="preserve">Date:   </t>
  </si>
  <si>
    <t xml:space="preserve">Advising Notes:   </t>
  </si>
  <si>
    <t>ACADEMIC PLAN</t>
  </si>
  <si>
    <t> </t>
  </si>
  <si>
    <t>FALL</t>
  </si>
  <si>
    <t xml:space="preserve">SPRING </t>
  </si>
  <si>
    <t xml:space="preserve">SUMMER </t>
  </si>
  <si>
    <t>Total</t>
  </si>
  <si>
    <t>2025-2026</t>
  </si>
  <si>
    <t xml:space="preserve">FALL </t>
  </si>
  <si>
    <t>2026-2027</t>
  </si>
  <si>
    <t>2027-2028</t>
  </si>
  <si>
    <t>2028-2029</t>
  </si>
  <si>
    <t>2029-2030</t>
  </si>
  <si>
    <t>Total Units needed for graduation 120</t>
  </si>
  <si>
    <t>Total Units</t>
  </si>
  <si>
    <t>GPA Calculator:</t>
  </si>
  <si>
    <t>Semester GPA Calculator</t>
  </si>
  <si>
    <t>2024-2025 Catalog</t>
  </si>
  <si>
    <t>Student Name:</t>
  </si>
  <si>
    <t>Grades</t>
  </si>
  <si>
    <t>Points</t>
  </si>
  <si>
    <t>Courses</t>
  </si>
  <si>
    <t>Units</t>
  </si>
  <si>
    <t>Total Points</t>
  </si>
  <si>
    <t>Total 
Points</t>
  </si>
  <si>
    <t>A</t>
  </si>
  <si>
    <t>Lower Division Core:</t>
  </si>
  <si>
    <t>A-</t>
  </si>
  <si>
    <t>B+</t>
  </si>
  <si>
    <t>B</t>
  </si>
  <si>
    <t>B-</t>
  </si>
  <si>
    <t>C+</t>
  </si>
  <si>
    <t>C</t>
  </si>
  <si>
    <t>C-</t>
  </si>
  <si>
    <t>Upper Division Core:</t>
  </si>
  <si>
    <t>D+</t>
  </si>
  <si>
    <t>D</t>
  </si>
  <si>
    <t>Term GPA</t>
  </si>
  <si>
    <t>D-</t>
  </si>
  <si>
    <t>F</t>
  </si>
  <si>
    <t>WU</t>
  </si>
  <si>
    <t>UD Electives:</t>
  </si>
  <si>
    <t>GINS Electives</t>
  </si>
  <si>
    <t>GINS ANALYTICAL TOOL COURSE</t>
  </si>
  <si>
    <t xml:space="preserve">Major GPA </t>
  </si>
  <si>
    <t xml:space="preserve">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</si>
</sst>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0">
    <font>
      <sz val="11"/>
      <color theme="1"/>
      <name val="Aptos Narrow"/>
      <family val="2"/>
      <scheme val="minor"/>
    </font>
    <font>
      <sz val="9"/>
      <color theme="1"/>
      <name val="Aptos Narrow"/>
      <family val="2"/>
      <scheme val="minor"/>
    </font>
    <font>
      <b/>
      <sz val="9"/>
      <color theme="1"/>
      <name val="Aptos Narrow"/>
      <family val="2"/>
      <scheme val="minor"/>
    </font>
    <font>
      <b/>
      <sz val="8"/>
      <color theme="1"/>
      <name val="Aptos Narrow"/>
      <family val="2"/>
      <scheme val="minor"/>
    </font>
    <font>
      <b/>
      <sz val="8.5"/>
      <color rgb="FF000000"/>
      <name val="Calibri"/>
      <family val="2"/>
    </font>
    <font>
      <sz val="10"/>
      <color rgb="FF000000"/>
      <name val="Aptos Narrow"/>
      <family val="2"/>
      <scheme val="minor"/>
    </font>
    <font>
      <b/>
      <sz val="8.5"/>
      <color theme="1"/>
      <name val="Aptos Narrow"/>
      <family val="2"/>
      <scheme val="minor"/>
    </font>
    <font>
      <sz val="8.5"/>
      <name val="Aptos Narrow"/>
      <family val="2"/>
      <scheme val="minor"/>
    </font>
    <font>
      <b/>
      <sz val="8.5"/>
      <name val="Aptos Narrow"/>
      <family val="2"/>
      <scheme val="minor"/>
    </font>
    <font>
      <sz val="8.5"/>
      <color theme="1"/>
      <name val="Aptos Narrow"/>
      <family val="2"/>
      <scheme val="minor"/>
    </font>
    <font>
      <u/>
      <sz val="11"/>
      <color theme="10"/>
      <name val="Aptos Narrow"/>
      <family val="2"/>
      <scheme val="minor"/>
    </font>
    <font>
      <sz val="8"/>
      <color theme="1"/>
      <name val="Aptos Narrow"/>
      <family val="2"/>
      <scheme val="minor"/>
    </font>
    <font>
      <u/>
      <sz val="8"/>
      <color theme="10"/>
      <name val="Aptos Narrow"/>
      <family val="2"/>
      <scheme val="minor"/>
    </font>
    <font>
      <sz val="8.5"/>
      <color rgb="FF000000"/>
      <name val="Aptos Narrow"/>
      <family val="2"/>
      <scheme val="minor"/>
    </font>
    <font>
      <b/>
      <sz val="8.5"/>
      <color rgb="FF000000"/>
      <name val="Aptos Narrow"/>
      <family val="2"/>
      <scheme val="minor"/>
    </font>
    <font>
      <b/>
      <sz val="10"/>
      <color rgb="FF000000"/>
      <name val="Calibri"/>
      <family val="2"/>
    </font>
    <font>
      <sz val="10"/>
      <color rgb="FF000000"/>
      <name val="Calibri"/>
      <family val="2"/>
    </font>
    <font>
      <sz val="11"/>
      <color rgb="FF000000"/>
      <name val="Aptos Narrow"/>
      <family val="2"/>
    </font>
    <font>
      <b/>
      <sz val="9"/>
      <color rgb="FF000000"/>
      <name val="Calibri"/>
      <family val="2"/>
    </font>
    <font>
      <b/>
      <sz val="11"/>
      <color rgb="FF000000"/>
      <name val="Aptos Narrow"/>
      <family val="2"/>
    </font>
    <font>
      <b/>
      <sz val="11"/>
      <color rgb="FF000000"/>
      <name val="Aptos Narrow"/>
      <family val="2"/>
      <scheme val="minor"/>
    </font>
    <font>
      <sz val="9"/>
      <color rgb="FF000000"/>
      <name val="Aptos Narrow"/>
      <family val="2"/>
      <scheme val="minor"/>
    </font>
    <font>
      <sz val="11"/>
      <color rgb="FF000000"/>
      <name val="Aptos Narrow"/>
      <family val="2"/>
      <scheme val="minor"/>
    </font>
    <font>
      <b/>
      <sz val="9"/>
      <color rgb="FF000000"/>
      <name val="Aptos Narrow"/>
      <family val="2"/>
      <scheme val="minor"/>
    </font>
    <font>
      <sz val="8"/>
      <color rgb="FF000000"/>
      <name val="Aptos Narrow"/>
      <family val="2"/>
      <scheme val="minor"/>
    </font>
    <font>
      <sz val="8"/>
      <name val="Aptos Narrow"/>
      <family val="2"/>
      <scheme val="minor"/>
    </font>
    <font>
      <sz val="16"/>
      <color theme="1"/>
      <name val="Times New Roman"/>
      <family val="1"/>
    </font>
    <font>
      <sz val="12"/>
      <color theme="1"/>
      <name val="Aptos Narrow"/>
      <family val="2"/>
      <scheme val="minor"/>
    </font>
    <font>
      <b/>
      <sz val="16"/>
      <color theme="1"/>
      <name val="Times New Roman"/>
      <family val="1"/>
    </font>
    <font>
      <b/>
      <sz val="12"/>
      <name val="Times New Roman"/>
      <family val="1"/>
    </font>
    <font>
      <b/>
      <sz val="11"/>
      <color theme="1"/>
      <name val="Times New Roman"/>
      <family val="1"/>
    </font>
    <font>
      <b/>
      <sz val="11"/>
      <name val="Times New Roman"/>
      <family val="1"/>
    </font>
    <font>
      <sz val="12"/>
      <name val="Times New Roman"/>
      <family val="1"/>
    </font>
    <font>
      <sz val="11"/>
      <color theme="1"/>
      <name val="Times New Roman"/>
      <family val="1"/>
    </font>
    <font>
      <b/>
      <sz val="10"/>
      <name val="Times New Roman"/>
      <family val="1"/>
    </font>
    <font>
      <sz val="10"/>
      <name val="Times New Roman"/>
      <family val="1"/>
    </font>
    <font>
      <b/>
      <sz val="12"/>
      <color theme="1"/>
      <name val="Times New Roman"/>
      <family val="1"/>
    </font>
    <font>
      <sz val="12"/>
      <color theme="1"/>
      <name val="Times New Roman"/>
      <family val="1"/>
    </font>
    <font>
      <b/>
      <sz val="10"/>
      <name val="Arial"/>
      <family val="2"/>
    </font>
    <font>
      <sz val="8"/>
      <name val="Aptos Narrow"/>
      <family val="2"/>
    </font>
  </fonts>
  <fills count="15">
    <fill>
      <patternFill patternType="none"/>
    </fill>
    <fill>
      <patternFill patternType="gray125"/>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indexed="64"/>
      </patternFill>
    </fill>
    <fill>
      <patternFill patternType="solid">
        <fgColor theme="3" tint="0.749992370372631"/>
        <bgColor indexed="64"/>
      </patternFill>
    </fill>
    <fill>
      <patternFill patternType="solid">
        <fgColor rgb="FFCCFFCC"/>
        <bgColor indexed="64"/>
      </patternFill>
    </fill>
    <fill>
      <patternFill patternType="solid">
        <fgColor rgb="FFCCFFFF"/>
        <bgColor indexed="64"/>
      </patternFill>
    </fill>
    <fill>
      <patternFill patternType="solid">
        <fgColor rgb="FFD0CECE"/>
        <bgColor rgb="FF000000"/>
      </patternFill>
    </fill>
    <fill>
      <patternFill patternType="solid">
        <fgColor rgb="FFA6C9EC"/>
        <bgColor rgb="FF000000"/>
      </patternFill>
    </fill>
    <fill>
      <patternFill patternType="solid">
        <fgColor rgb="FFD0D0D0"/>
        <bgColor rgb="FF000000"/>
      </patternFill>
    </fill>
    <fill>
      <patternFill patternType="solid">
        <fgColor rgb="FFFFFF99"/>
        <bgColor rgb="FF000000"/>
      </patternFill>
    </fill>
    <fill>
      <patternFill patternType="solid">
        <fgColor rgb="FFFFFFFF"/>
        <bgColor rgb="FF000000"/>
      </patternFill>
    </fill>
    <fill>
      <patternFill patternType="solid">
        <fgColor theme="1"/>
        <bgColor indexed="64"/>
      </patternFill>
    </fill>
    <fill>
      <patternFill patternType="solid">
        <fgColor rgb="FFFFFFCC"/>
        <bgColor indexed="64"/>
      </patternFill>
    </fill>
  </fills>
  <borders count="44">
    <border>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style="thin">
        <color rgb="FF000000"/>
      </bottom>
      <diagonal/>
    </border>
    <border>
      <left/>
      <right style="thin">
        <color auto="1"/>
      </right>
      <top style="thin">
        <color auto="1"/>
      </top>
      <bottom/>
      <diagonal/>
    </border>
    <border>
      <left/>
      <right style="thin">
        <color auto="1"/>
      </right>
      <top/>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auto="1"/>
      </top>
      <bottom/>
      <diagonal/>
    </border>
    <border>
      <left/>
      <right style="thin">
        <color rgb="FF000000"/>
      </right>
      <top style="thin">
        <color auto="1"/>
      </top>
      <bottom/>
      <diagonal/>
    </border>
  </borders>
  <cellStyleXfs count="2">
    <xf numFmtId="0" fontId="0" fillId="0" borderId="0"/>
    <xf numFmtId="0" fontId="10" fillId="0" borderId="0" applyNumberFormat="0" applyFill="0" applyBorder="0" applyAlignment="0" applyProtection="0"/>
  </cellStyleXfs>
  <cellXfs count="216">
    <xf numFmtId="0" fontId="0" fillId="0" borderId="0" xfId="0"/>
    <xf numFmtId="0" fontId="0" fillId="0" borderId="0" xfId="0"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center"/>
    </xf>
    <xf numFmtId="0" fontId="5" fillId="0" borderId="0" xfId="0" applyFont="1"/>
    <xf numFmtId="0" fontId="5" fillId="0" borderId="0" xfId="0" applyFont="1" applyAlignment="1">
      <alignment horizontal="left"/>
    </xf>
    <xf numFmtId="0" fontId="0" fillId="4" borderId="0" xfId="0" applyFill="1"/>
    <xf numFmtId="0" fontId="7" fillId="4" borderId="3" xfId="0" applyFont="1" applyFill="1" applyBorder="1" applyAlignment="1">
      <alignment vertical="center"/>
    </xf>
    <xf numFmtId="0" fontId="2" fillId="2" borderId="2" xfId="0" applyFont="1" applyFill="1" applyBorder="1" applyAlignment="1">
      <alignment horizontal="center" vertical="center"/>
    </xf>
    <xf numFmtId="0" fontId="9" fillId="0" borderId="3" xfId="0" applyFont="1" applyBorder="1" applyAlignment="1">
      <alignment vertical="center" wrapText="1"/>
    </xf>
    <xf numFmtId="0" fontId="9" fillId="0" borderId="3" xfId="0" applyFont="1" applyBorder="1" applyAlignment="1">
      <alignment vertical="top" wrapText="1"/>
    </xf>
    <xf numFmtId="0" fontId="6" fillId="2" borderId="2" xfId="0" applyFont="1" applyFill="1" applyBorder="1" applyAlignment="1">
      <alignment horizontal="left" vertical="center"/>
    </xf>
    <xf numFmtId="0" fontId="9" fillId="0" borderId="2" xfId="0" applyFont="1" applyBorder="1"/>
    <xf numFmtId="0" fontId="8" fillId="2" borderId="3" xfId="0" applyFont="1" applyFill="1" applyBorder="1" applyAlignment="1">
      <alignment vertical="center"/>
    </xf>
    <xf numFmtId="0" fontId="2" fillId="2" borderId="3" xfId="0" applyFont="1" applyFill="1" applyBorder="1" applyAlignment="1">
      <alignment horizontal="left" vertical="center"/>
    </xf>
    <xf numFmtId="0" fontId="2" fillId="7" borderId="11" xfId="0" applyFont="1" applyFill="1" applyBorder="1" applyAlignment="1">
      <alignment vertical="top" wrapText="1"/>
    </xf>
    <xf numFmtId="0" fontId="2" fillId="7" borderId="12" xfId="0" applyFont="1" applyFill="1" applyBorder="1" applyAlignment="1">
      <alignment vertical="top" wrapText="1"/>
    </xf>
    <xf numFmtId="0" fontId="2" fillId="7" borderId="13" xfId="0" applyFont="1" applyFill="1" applyBorder="1" applyAlignment="1">
      <alignment vertical="top" wrapText="1"/>
    </xf>
    <xf numFmtId="0" fontId="2" fillId="7" borderId="12" xfId="0" applyFont="1" applyFill="1" applyBorder="1" applyAlignment="1">
      <alignment horizontal="center" vertical="top" wrapText="1"/>
    </xf>
    <xf numFmtId="0" fontId="2" fillId="2" borderId="20" xfId="0" applyFont="1" applyFill="1" applyBorder="1" applyAlignment="1">
      <alignment horizontal="center"/>
    </xf>
    <xf numFmtId="0" fontId="1" fillId="2" borderId="5" xfId="0" applyFont="1" applyFill="1" applyBorder="1" applyAlignment="1">
      <alignment horizontal="center"/>
    </xf>
    <xf numFmtId="0" fontId="1" fillId="2" borderId="9" xfId="0" applyFont="1" applyFill="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2" fillId="0" borderId="0" xfId="0" applyFont="1" applyAlignment="1">
      <alignment vertical="top" wrapText="1"/>
    </xf>
    <xf numFmtId="0" fontId="1" fillId="0" borderId="0" xfId="0" applyFont="1" applyAlignment="1">
      <alignment vertical="top" wrapText="1"/>
    </xf>
    <xf numFmtId="0" fontId="12" fillId="4" borderId="3" xfId="1" applyFont="1" applyFill="1" applyBorder="1" applyAlignment="1">
      <alignment vertical="center"/>
    </xf>
    <xf numFmtId="0" fontId="11" fillId="0" borderId="3" xfId="0" applyFont="1" applyBorder="1"/>
    <xf numFmtId="0" fontId="11" fillId="0" borderId="3" xfId="0" applyFont="1" applyBorder="1" applyAlignment="1">
      <alignment wrapText="1"/>
    </xf>
    <xf numFmtId="0" fontId="15" fillId="8" borderId="9" xfId="0" applyFont="1" applyFill="1" applyBorder="1"/>
    <xf numFmtId="0" fontId="15" fillId="8" borderId="0" xfId="0" applyFont="1" applyFill="1"/>
    <xf numFmtId="0" fontId="16" fillId="8" borderId="24" xfId="0" applyFont="1" applyFill="1" applyBorder="1"/>
    <xf numFmtId="0" fontId="17" fillId="0" borderId="0" xfId="0" applyFont="1"/>
    <xf numFmtId="0" fontId="15" fillId="0" borderId="25" xfId="0" applyFont="1" applyBorder="1"/>
    <xf numFmtId="0" fontId="15" fillId="0" borderId="0" xfId="0" applyFont="1"/>
    <xf numFmtId="0" fontId="18" fillId="0" borderId="0" xfId="0" applyFont="1"/>
    <xf numFmtId="0" fontId="16" fillId="0" borderId="0" xfId="0" applyFont="1"/>
    <xf numFmtId="0" fontId="16" fillId="0" borderId="3" xfId="0" applyFont="1" applyBorder="1"/>
    <xf numFmtId="0" fontId="16" fillId="0" borderId="23" xfId="0" applyFont="1" applyBorder="1"/>
    <xf numFmtId="0" fontId="16" fillId="0" borderId="8" xfId="0" applyFont="1" applyBorder="1"/>
    <xf numFmtId="0" fontId="16" fillId="0" borderId="1" xfId="0" applyFont="1" applyBorder="1"/>
    <xf numFmtId="0" fontId="15" fillId="0" borderId="1" xfId="0" applyFont="1" applyBorder="1"/>
    <xf numFmtId="0" fontId="15" fillId="8" borderId="8" xfId="0" applyFont="1" applyFill="1" applyBorder="1"/>
    <xf numFmtId="0" fontId="15" fillId="8" borderId="1" xfId="0" applyFont="1" applyFill="1" applyBorder="1"/>
    <xf numFmtId="0" fontId="18" fillId="8" borderId="1" xfId="0" applyFont="1" applyFill="1" applyBorder="1"/>
    <xf numFmtId="0" fontId="16" fillId="8" borderId="1" xfId="0" applyFont="1" applyFill="1" applyBorder="1"/>
    <xf numFmtId="0" fontId="16" fillId="0" borderId="7" xfId="0" applyFont="1" applyBorder="1"/>
    <xf numFmtId="0" fontId="16" fillId="0" borderId="10" xfId="0" applyFont="1" applyBorder="1"/>
    <xf numFmtId="0" fontId="20" fillId="0" borderId="0" xfId="0" applyFont="1"/>
    <xf numFmtId="0" fontId="21" fillId="0" borderId="0" xfId="0" applyFont="1"/>
    <xf numFmtId="0" fontId="20" fillId="0" borderId="0" xfId="0" applyFont="1" applyAlignment="1">
      <alignment horizontal="right"/>
    </xf>
    <xf numFmtId="0" fontId="22" fillId="0" borderId="0" xfId="0" applyFont="1"/>
    <xf numFmtId="0" fontId="20" fillId="0" borderId="0" xfId="0" applyFont="1" applyAlignment="1">
      <alignment horizontal="center"/>
    </xf>
    <xf numFmtId="0" fontId="22" fillId="0" borderId="0" xfId="0" applyFont="1" applyAlignment="1">
      <alignment horizontal="center"/>
    </xf>
    <xf numFmtId="0" fontId="14" fillId="10" borderId="3" xfId="0" applyFont="1" applyFill="1" applyBorder="1" applyAlignment="1">
      <alignment horizontal="left" vertical="center"/>
    </xf>
    <xf numFmtId="0" fontId="23" fillId="10" borderId="3" xfId="0" applyFont="1" applyFill="1" applyBorder="1" applyAlignment="1">
      <alignment horizontal="left" vertical="center"/>
    </xf>
    <xf numFmtId="0" fontId="23" fillId="10" borderId="2" xfId="0" applyFont="1" applyFill="1" applyBorder="1" applyAlignment="1">
      <alignment horizontal="center" vertical="center"/>
    </xf>
    <xf numFmtId="0" fontId="13" fillId="0" borderId="3" xfId="0" applyFont="1" applyBorder="1"/>
    <xf numFmtId="0" fontId="21" fillId="11" borderId="3" xfId="0" applyFont="1" applyFill="1" applyBorder="1" applyAlignment="1">
      <alignment horizontal="center"/>
    </xf>
    <xf numFmtId="0" fontId="21" fillId="0" borderId="3" xfId="0" applyFont="1" applyBorder="1" applyAlignment="1">
      <alignment horizontal="center"/>
    </xf>
    <xf numFmtId="0" fontId="24" fillId="0" borderId="3" xfId="0" applyFont="1" applyBorder="1"/>
    <xf numFmtId="0" fontId="13" fillId="0" borderId="5" xfId="0" applyFont="1" applyBorder="1"/>
    <xf numFmtId="0" fontId="24" fillId="0" borderId="2" xfId="0" applyFont="1" applyBorder="1" applyAlignment="1">
      <alignment wrapText="1"/>
    </xf>
    <xf numFmtId="0" fontId="24" fillId="0" borderId="8" xfId="0" applyFont="1" applyBorder="1" applyAlignment="1">
      <alignment wrapText="1"/>
    </xf>
    <xf numFmtId="0" fontId="25" fillId="0" borderId="26" xfId="0" applyFont="1" applyBorder="1" applyAlignment="1">
      <alignment horizontal="left" vertical="center" wrapText="1"/>
    </xf>
    <xf numFmtId="0" fontId="24" fillId="0" borderId="3" xfId="0" applyFont="1" applyBorder="1" applyAlignment="1">
      <alignment wrapText="1"/>
    </xf>
    <xf numFmtId="0" fontId="24" fillId="0" borderId="6" xfId="0" applyFont="1" applyBorder="1" applyAlignment="1">
      <alignment wrapText="1"/>
    </xf>
    <xf numFmtId="0" fontId="14" fillId="10" borderId="8" xfId="0" applyFont="1" applyFill="1" applyBorder="1" applyAlignment="1">
      <alignment vertical="center"/>
    </xf>
    <xf numFmtId="0" fontId="21" fillId="0" borderId="2" xfId="0" applyFont="1" applyBorder="1" applyAlignment="1">
      <alignment horizontal="center"/>
    </xf>
    <xf numFmtId="0" fontId="13" fillId="0" borderId="2" xfId="0" applyFont="1" applyBorder="1"/>
    <xf numFmtId="0" fontId="27" fillId="0" borderId="0" xfId="0" applyFont="1"/>
    <xf numFmtId="0" fontId="27" fillId="13" borderId="0" xfId="0" applyFont="1" applyFill="1"/>
    <xf numFmtId="0" fontId="29" fillId="0" borderId="0" xfId="0" applyFont="1" applyAlignment="1">
      <alignment horizontal="center"/>
    </xf>
    <xf numFmtId="0" fontId="30" fillId="0" borderId="0" xfId="0" applyFont="1" applyAlignment="1">
      <alignment horizontal="center"/>
    </xf>
    <xf numFmtId="0" fontId="29" fillId="0" borderId="0" xfId="0" applyFont="1"/>
    <xf numFmtId="0" fontId="29" fillId="0" borderId="0" xfId="0" applyFont="1" applyAlignment="1">
      <alignment horizontal="right"/>
    </xf>
    <xf numFmtId="0" fontId="31" fillId="0" borderId="0" xfId="0" applyFont="1" applyAlignment="1">
      <alignment horizontal="left"/>
    </xf>
    <xf numFmtId="0" fontId="32" fillId="0" borderId="0" xfId="0" applyFont="1"/>
    <xf numFmtId="0" fontId="33" fillId="0" borderId="0" xfId="0" applyFont="1"/>
    <xf numFmtId="0" fontId="32" fillId="0" borderId="0" xfId="0" applyFont="1" applyAlignment="1">
      <alignment horizontal="center"/>
    </xf>
    <xf numFmtId="0" fontId="33" fillId="0" borderId="0" xfId="0" applyFont="1" applyAlignment="1">
      <alignment horizontal="center"/>
    </xf>
    <xf numFmtId="0" fontId="34" fillId="0" borderId="0" xfId="0" applyFont="1"/>
    <xf numFmtId="0" fontId="34" fillId="0" borderId="0" xfId="0" applyFont="1" applyAlignment="1">
      <alignment horizontal="center"/>
    </xf>
    <xf numFmtId="0" fontId="29" fillId="0" borderId="3" xfId="0" applyFont="1" applyBorder="1"/>
    <xf numFmtId="0" fontId="29" fillId="0" borderId="3" xfId="0" applyFont="1" applyBorder="1" applyAlignment="1">
      <alignment horizontal="center"/>
    </xf>
    <xf numFmtId="0" fontId="32" fillId="0" borderId="3" xfId="0" applyFont="1" applyBorder="1"/>
    <xf numFmtId="0" fontId="29" fillId="0" borderId="3" xfId="0" applyFont="1" applyBorder="1" applyAlignment="1">
      <alignment vertical="center" wrapText="1"/>
    </xf>
    <xf numFmtId="49" fontId="34" fillId="0" borderId="0" xfId="0" applyNumberFormat="1" applyFont="1"/>
    <xf numFmtId="0" fontId="35" fillId="14" borderId="9" xfId="0" applyFont="1" applyFill="1" applyBorder="1"/>
    <xf numFmtId="49" fontId="34" fillId="14" borderId="24" xfId="0" applyNumberFormat="1" applyFont="1" applyFill="1" applyBorder="1"/>
    <xf numFmtId="2" fontId="35" fillId="0" borderId="24" xfId="0" applyNumberFormat="1" applyFont="1" applyBorder="1"/>
    <xf numFmtId="164" fontId="34" fillId="14" borderId="24" xfId="0" applyNumberFormat="1" applyFont="1" applyFill="1" applyBorder="1"/>
    <xf numFmtId="164" fontId="34" fillId="0" borderId="29" xfId="0" applyNumberFormat="1" applyFont="1" applyBorder="1"/>
    <xf numFmtId="49" fontId="29" fillId="0" borderId="3" xfId="0" applyNumberFormat="1" applyFont="1" applyBorder="1"/>
    <xf numFmtId="0" fontId="36" fillId="0" borderId="0" xfId="0" applyFont="1" applyAlignment="1">
      <alignment horizontal="right"/>
    </xf>
    <xf numFmtId="49" fontId="29" fillId="14" borderId="3" xfId="0" applyNumberFormat="1" applyFont="1" applyFill="1" applyBorder="1" applyAlignment="1">
      <alignment horizontal="left"/>
    </xf>
    <xf numFmtId="2" fontId="32" fillId="0" borderId="3" xfId="0" applyNumberFormat="1" applyFont="1" applyBorder="1"/>
    <xf numFmtId="164" fontId="29" fillId="0" borderId="3" xfId="0" applyNumberFormat="1" applyFont="1" applyBorder="1"/>
    <xf numFmtId="0" fontId="35" fillId="14" borderId="25" xfId="0" applyFont="1" applyFill="1" applyBorder="1"/>
    <xf numFmtId="0" fontId="34" fillId="14" borderId="0" xfId="0" applyFont="1" applyFill="1"/>
    <xf numFmtId="2" fontId="35" fillId="0" borderId="0" xfId="0" applyNumberFormat="1" applyFont="1"/>
    <xf numFmtId="164" fontId="34" fillId="14" borderId="0" xfId="0" applyNumberFormat="1" applyFont="1" applyFill="1"/>
    <xf numFmtId="164" fontId="34" fillId="0" borderId="30" xfId="0" applyNumberFormat="1" applyFont="1" applyBorder="1"/>
    <xf numFmtId="0" fontId="37" fillId="0" borderId="0" xfId="0" applyFont="1" applyAlignment="1">
      <alignment horizontal="right"/>
    </xf>
    <xf numFmtId="49" fontId="34" fillId="14" borderId="0" xfId="0" applyNumberFormat="1" applyFont="1" applyFill="1"/>
    <xf numFmtId="0" fontId="29" fillId="14" borderId="3" xfId="0" applyFont="1" applyFill="1" applyBorder="1" applyAlignment="1">
      <alignment horizontal="left"/>
    </xf>
    <xf numFmtId="0" fontId="37" fillId="0" borderId="3" xfId="0" applyFont="1" applyBorder="1"/>
    <xf numFmtId="0" fontId="35" fillId="14" borderId="7" xfId="0" applyFont="1" applyFill="1" applyBorder="1"/>
    <xf numFmtId="49" fontId="34" fillId="14" borderId="10" xfId="0" applyNumberFormat="1" applyFont="1" applyFill="1" applyBorder="1"/>
    <xf numFmtId="2" fontId="35" fillId="0" borderId="10" xfId="0" applyNumberFormat="1" applyFont="1" applyBorder="1"/>
    <xf numFmtId="164" fontId="34" fillId="14" borderId="10" xfId="0" applyNumberFormat="1" applyFont="1" applyFill="1" applyBorder="1"/>
    <xf numFmtId="164" fontId="34" fillId="0" borderId="1" xfId="0" applyNumberFormat="1" applyFont="1" applyBorder="1"/>
    <xf numFmtId="164" fontId="34" fillId="0" borderId="0" xfId="0" applyNumberFormat="1" applyFont="1"/>
    <xf numFmtId="165" fontId="34" fillId="0" borderId="0" xfId="0" applyNumberFormat="1" applyFont="1"/>
    <xf numFmtId="2" fontId="34" fillId="0" borderId="0" xfId="0" applyNumberFormat="1" applyFont="1"/>
    <xf numFmtId="1" fontId="34" fillId="0" borderId="0" xfId="0" applyNumberFormat="1" applyFont="1"/>
    <xf numFmtId="1" fontId="32" fillId="0" borderId="3" xfId="0" applyNumberFormat="1" applyFont="1" applyBorder="1"/>
    <xf numFmtId="1" fontId="29" fillId="0" borderId="0" xfId="0" applyNumberFormat="1" applyFont="1"/>
    <xf numFmtId="0" fontId="38" fillId="0" borderId="0" xfId="0" applyFont="1"/>
    <xf numFmtId="0" fontId="37" fillId="0" borderId="0" xfId="0" applyFont="1"/>
    <xf numFmtId="0" fontId="29" fillId="14" borderId="3" xfId="0" applyFont="1" applyFill="1" applyBorder="1" applyAlignment="1">
      <alignment horizontal="center"/>
    </xf>
    <xf numFmtId="0" fontId="36" fillId="0" borderId="0" xfId="0" applyFont="1"/>
    <xf numFmtId="0" fontId="36" fillId="0" borderId="5" xfId="0" applyFont="1" applyBorder="1"/>
    <xf numFmtId="165" fontId="29" fillId="0" borderId="3" xfId="0" applyNumberFormat="1" applyFont="1" applyBorder="1" applyAlignment="1">
      <alignment horizontal="center"/>
    </xf>
    <xf numFmtId="14" fontId="37" fillId="0" borderId="0" xfId="0" applyNumberFormat="1" applyFont="1"/>
    <xf numFmtId="0" fontId="27" fillId="0" borderId="0" xfId="0" applyFont="1" applyAlignment="1">
      <alignment vertical="top" wrapText="1"/>
    </xf>
    <xf numFmtId="0" fontId="27" fillId="13" borderId="0" xfId="0" applyFont="1" applyFill="1" applyAlignment="1">
      <alignment vertical="top" wrapText="1"/>
    </xf>
    <xf numFmtId="0" fontId="0" fillId="13" borderId="0" xfId="0" applyFill="1"/>
    <xf numFmtId="0" fontId="25" fillId="0" borderId="27" xfId="0" applyFont="1" applyBorder="1" applyAlignment="1">
      <alignment vertical="center" wrapText="1"/>
    </xf>
    <xf numFmtId="0" fontId="24" fillId="0" borderId="5" xfId="0" applyFont="1" applyBorder="1"/>
    <xf numFmtId="0" fontId="23" fillId="10" borderId="5" xfId="0" applyFont="1" applyFill="1" applyBorder="1" applyAlignment="1">
      <alignment horizontal="left" vertical="center"/>
    </xf>
    <xf numFmtId="0" fontId="13" fillId="12" borderId="5" xfId="0" applyFont="1" applyFill="1" applyBorder="1"/>
    <xf numFmtId="0" fontId="21" fillId="11" borderId="34" xfId="0" applyFont="1" applyFill="1" applyBorder="1" applyAlignment="1">
      <alignment horizontal="center"/>
    </xf>
    <xf numFmtId="0" fontId="21" fillId="0" borderId="35" xfId="0" applyFont="1" applyBorder="1" applyAlignment="1">
      <alignment horizontal="center"/>
    </xf>
    <xf numFmtId="0" fontId="23" fillId="10" borderId="38" xfId="0" applyFont="1" applyFill="1" applyBorder="1" applyAlignment="1">
      <alignment horizontal="center" vertical="center"/>
    </xf>
    <xf numFmtId="0" fontId="23" fillId="10" borderId="39" xfId="0" applyFont="1" applyFill="1" applyBorder="1" applyAlignment="1">
      <alignment horizontal="center" vertical="center"/>
    </xf>
    <xf numFmtId="0" fontId="13" fillId="12" borderId="9" xfId="0" applyFont="1" applyFill="1" applyBorder="1"/>
    <xf numFmtId="0" fontId="14" fillId="10" borderId="6" xfId="0" applyFont="1" applyFill="1" applyBorder="1" applyAlignment="1">
      <alignment vertical="center"/>
    </xf>
    <xf numFmtId="0" fontId="23" fillId="10" borderId="8" xfId="0" applyFont="1" applyFill="1" applyBorder="1" applyAlignment="1">
      <alignment horizontal="left" vertical="center"/>
    </xf>
    <xf numFmtId="0" fontId="23" fillId="10" borderId="6" xfId="0" applyFont="1" applyFill="1" applyBorder="1" applyAlignment="1">
      <alignment horizontal="center" vertical="center"/>
    </xf>
    <xf numFmtId="0" fontId="39" fillId="0" borderId="3" xfId="0" applyFont="1" applyBorder="1" applyAlignment="1">
      <alignment wrapText="1"/>
    </xf>
    <xf numFmtId="0" fontId="13" fillId="0" borderId="3" xfId="0" applyFont="1" applyBorder="1" applyAlignment="1">
      <alignment wrapText="1"/>
    </xf>
    <xf numFmtId="0" fontId="21" fillId="4" borderId="3" xfId="0" applyFont="1" applyFill="1" applyBorder="1" applyAlignment="1">
      <alignment horizontal="center"/>
    </xf>
    <xf numFmtId="0" fontId="21" fillId="4" borderId="2" xfId="0" applyFont="1" applyFill="1" applyBorder="1" applyAlignment="1">
      <alignment horizontal="center"/>
    </xf>
    <xf numFmtId="0" fontId="21" fillId="4" borderId="34" xfId="0" applyFont="1" applyFill="1" applyBorder="1" applyAlignment="1">
      <alignment horizontal="center"/>
    </xf>
    <xf numFmtId="0" fontId="21" fillId="4" borderId="9" xfId="0" applyFont="1" applyFill="1" applyBorder="1" applyAlignment="1">
      <alignment horizontal="center"/>
    </xf>
    <xf numFmtId="0" fontId="1" fillId="4" borderId="2" xfId="0" applyFont="1" applyFill="1" applyBorder="1" applyAlignment="1">
      <alignment horizontal="center"/>
    </xf>
    <xf numFmtId="0" fontId="1" fillId="4" borderId="9" xfId="0" applyFont="1" applyFill="1" applyBorder="1" applyAlignment="1">
      <alignment horizontal="center"/>
    </xf>
    <xf numFmtId="0" fontId="20" fillId="0" borderId="0" xfId="0" applyFont="1" applyAlignment="1">
      <alignment horizontal="right"/>
    </xf>
    <xf numFmtId="0" fontId="23" fillId="9" borderId="7" xfId="0" applyFont="1" applyFill="1" applyBorder="1" applyAlignment="1">
      <alignment horizontal="left"/>
    </xf>
    <xf numFmtId="0" fontId="23" fillId="9" borderId="10" xfId="0" applyFont="1" applyFill="1" applyBorder="1" applyAlignment="1">
      <alignment horizontal="left"/>
    </xf>
    <xf numFmtId="0" fontId="13" fillId="0" borderId="31" xfId="0" applyFont="1" applyBorder="1" applyAlignment="1">
      <alignment horizontal="center"/>
    </xf>
    <xf numFmtId="0" fontId="13" fillId="0" borderId="32" xfId="0" applyFont="1" applyBorder="1" applyAlignment="1">
      <alignment horizontal="center"/>
    </xf>
    <xf numFmtId="0" fontId="13" fillId="0" borderId="33" xfId="0" applyFont="1" applyBorder="1" applyAlignment="1">
      <alignment horizontal="center"/>
    </xf>
    <xf numFmtId="0" fontId="13" fillId="0" borderId="36" xfId="0" applyFont="1" applyBorder="1" applyAlignment="1">
      <alignment horizontal="center"/>
    </xf>
    <xf numFmtId="0" fontId="13" fillId="0" borderId="4" xfId="0" applyFont="1" applyBorder="1" applyAlignment="1">
      <alignment horizontal="center"/>
    </xf>
    <xf numFmtId="0" fontId="13" fillId="0" borderId="37" xfId="0" applyFont="1" applyBorder="1" applyAlignment="1">
      <alignment horizontal="center"/>
    </xf>
    <xf numFmtId="0" fontId="2" fillId="6" borderId="21" xfId="0" applyFont="1" applyFill="1" applyBorder="1" applyAlignment="1">
      <alignment horizontal="left" vertical="top" wrapText="1"/>
    </xf>
    <xf numFmtId="0" fontId="2" fillId="6" borderId="19" xfId="0" applyFont="1" applyFill="1" applyBorder="1" applyAlignment="1">
      <alignment horizontal="left" vertical="top" wrapText="1"/>
    </xf>
    <xf numFmtId="0" fontId="2" fillId="6" borderId="22" xfId="0" applyFont="1" applyFill="1" applyBorder="1" applyAlignment="1">
      <alignment horizontal="left" vertical="top" wrapText="1"/>
    </xf>
    <xf numFmtId="0" fontId="2" fillId="6" borderId="11" xfId="0" applyFont="1" applyFill="1" applyBorder="1" applyAlignment="1">
      <alignment horizontal="left" wrapText="1"/>
    </xf>
    <xf numFmtId="0" fontId="2" fillId="6" borderId="12" xfId="0" applyFont="1" applyFill="1" applyBorder="1" applyAlignment="1">
      <alignment horizontal="left" wrapText="1"/>
    </xf>
    <xf numFmtId="0" fontId="2" fillId="6" borderId="13" xfId="0" applyFont="1" applyFill="1" applyBorder="1" applyAlignment="1">
      <alignment horizontal="left" wrapText="1"/>
    </xf>
    <xf numFmtId="0" fontId="4" fillId="3" borderId="5" xfId="0" applyFont="1" applyFill="1" applyBorder="1" applyAlignment="1">
      <alignment horizontal="left" wrapText="1"/>
    </xf>
    <xf numFmtId="0" fontId="4" fillId="3" borderId="4" xfId="0" applyFont="1" applyFill="1" applyBorder="1" applyAlignment="1">
      <alignment horizontal="left" wrapText="1"/>
    </xf>
    <xf numFmtId="0" fontId="3" fillId="5" borderId="2" xfId="0" applyFont="1" applyFill="1" applyBorder="1" applyAlignment="1">
      <alignment horizontal="center" wrapText="1"/>
    </xf>
    <xf numFmtId="0" fontId="3" fillId="5" borderId="6" xfId="0" applyFont="1" applyFill="1" applyBorder="1" applyAlignment="1">
      <alignment horizontal="center" wrapText="1"/>
    </xf>
    <xf numFmtId="0" fontId="3" fillId="5" borderId="1" xfId="0" applyFont="1" applyFill="1" applyBorder="1" applyAlignment="1">
      <alignment horizontal="center" wrapText="1"/>
    </xf>
    <xf numFmtId="0" fontId="4" fillId="3" borderId="3" xfId="0" applyFont="1" applyFill="1" applyBorder="1" applyAlignment="1">
      <alignment wrapText="1"/>
    </xf>
    <xf numFmtId="0" fontId="2" fillId="2" borderId="3" xfId="0" applyFont="1" applyFill="1" applyBorder="1" applyAlignment="1">
      <alignment horizontal="center"/>
    </xf>
    <xf numFmtId="0" fontId="2" fillId="2" borderId="5" xfId="0" applyFont="1" applyFill="1" applyBorder="1" applyAlignment="1">
      <alignment horizontal="center"/>
    </xf>
    <xf numFmtId="0" fontId="13" fillId="5" borderId="5"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23" xfId="0" applyFont="1" applyFill="1" applyBorder="1" applyAlignment="1">
      <alignment horizontal="left" vertical="top" wrapText="1"/>
    </xf>
    <xf numFmtId="0" fontId="2" fillId="7" borderId="21" xfId="0" applyFont="1" applyFill="1" applyBorder="1" applyAlignment="1">
      <alignment vertical="top" wrapText="1"/>
    </xf>
    <xf numFmtId="0" fontId="2" fillId="7" borderId="19" xfId="0" applyFont="1" applyFill="1" applyBorder="1" applyAlignment="1">
      <alignment vertical="top" wrapText="1"/>
    </xf>
    <xf numFmtId="0" fontId="2" fillId="7" borderId="22" xfId="0" applyFont="1" applyFill="1" applyBorder="1" applyAlignment="1">
      <alignmen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0" xfId="0" applyFont="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2" fillId="0" borderId="21" xfId="0" applyFont="1" applyBorder="1" applyAlignment="1">
      <alignment horizontal="left" vertical="top" wrapText="1"/>
    </xf>
    <xf numFmtId="0" fontId="2" fillId="0" borderId="19" xfId="0" applyFont="1" applyBorder="1" applyAlignment="1">
      <alignment horizontal="left" vertical="top" wrapText="1"/>
    </xf>
    <xf numFmtId="0" fontId="2" fillId="0" borderId="22" xfId="0" applyFont="1" applyBorder="1" applyAlignment="1">
      <alignment horizontal="left" vertical="top" wrapText="1"/>
    </xf>
    <xf numFmtId="0" fontId="2" fillId="0" borderId="17" xfId="0" applyFont="1" applyBorder="1" applyAlignment="1">
      <alignment horizontal="center" vertical="top" wrapText="1"/>
    </xf>
    <xf numFmtId="0" fontId="13" fillId="12" borderId="42" xfId="0" applyFont="1" applyFill="1" applyBorder="1" applyAlignment="1">
      <alignment horizontal="center"/>
    </xf>
    <xf numFmtId="0" fontId="13" fillId="12" borderId="24" xfId="0" applyFont="1" applyFill="1" applyBorder="1" applyAlignment="1">
      <alignment horizontal="center"/>
    </xf>
    <xf numFmtId="0" fontId="13" fillId="12" borderId="43" xfId="0" applyFont="1" applyFill="1" applyBorder="1" applyAlignment="1">
      <alignment horizontal="center"/>
    </xf>
    <xf numFmtId="0" fontId="23" fillId="9" borderId="26" xfId="0" applyFont="1" applyFill="1" applyBorder="1" applyAlignment="1">
      <alignment horizontal="left"/>
    </xf>
    <xf numFmtId="0" fontId="23" fillId="9" borderId="40" xfId="0" applyFont="1" applyFill="1" applyBorder="1" applyAlignment="1">
      <alignment horizontal="left"/>
    </xf>
    <xf numFmtId="0" fontId="23" fillId="9" borderId="41" xfId="0" applyFont="1" applyFill="1" applyBorder="1" applyAlignment="1">
      <alignment horizontal="left"/>
    </xf>
    <xf numFmtId="0" fontId="25" fillId="0" borderId="27" xfId="0" applyFont="1" applyBorder="1" applyAlignment="1">
      <alignment horizontal="left" vertical="center" wrapText="1"/>
    </xf>
    <xf numFmtId="0" fontId="25" fillId="0" borderId="28" xfId="0" applyFont="1" applyBorder="1" applyAlignment="1">
      <alignment horizontal="left" vertical="center" wrapText="1"/>
    </xf>
    <xf numFmtId="0" fontId="13" fillId="12" borderId="36" xfId="0" applyFont="1" applyFill="1" applyBorder="1" applyAlignment="1">
      <alignment horizontal="center"/>
    </xf>
    <xf numFmtId="0" fontId="13" fillId="12" borderId="4" xfId="0" applyFont="1" applyFill="1" applyBorder="1" applyAlignment="1">
      <alignment horizontal="center"/>
    </xf>
    <xf numFmtId="0" fontId="13" fillId="12" borderId="37" xfId="0" applyFont="1" applyFill="1" applyBorder="1" applyAlignment="1">
      <alignment horizontal="center"/>
    </xf>
    <xf numFmtId="0" fontId="21" fillId="4" borderId="2" xfId="0" applyFont="1" applyFill="1" applyBorder="1" applyAlignment="1">
      <alignment horizontal="center"/>
    </xf>
    <xf numFmtId="0" fontId="21" fillId="4" borderId="8" xfId="0" applyFont="1" applyFill="1" applyBorder="1" applyAlignment="1">
      <alignment horizontal="center"/>
    </xf>
    <xf numFmtId="0" fontId="21" fillId="0" borderId="2" xfId="0" applyFont="1" applyBorder="1" applyAlignment="1">
      <alignment horizontal="center"/>
    </xf>
    <xf numFmtId="0" fontId="21" fillId="0" borderId="8" xfId="0" applyFont="1" applyBorder="1" applyAlignment="1">
      <alignment horizontal="center"/>
    </xf>
    <xf numFmtId="0" fontId="37" fillId="0" borderId="0" xfId="0" applyFont="1" applyAlignment="1">
      <alignment horizontal="left" vertical="top" wrapText="1"/>
    </xf>
    <xf numFmtId="0" fontId="26"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xf>
    <xf numFmtId="0" fontId="29" fillId="0" borderId="10" xfId="0" applyFont="1" applyBorder="1" applyAlignment="1">
      <alignment horizontal="center"/>
    </xf>
    <xf numFmtId="0" fontId="16" fillId="8" borderId="24" xfId="0" applyFont="1" applyFill="1" applyBorder="1" applyAlignment="1"/>
    <xf numFmtId="0" fontId="19" fillId="0" borderId="0" xfId="0" applyFont="1" applyAlignment="1"/>
    <xf numFmtId="0" fontId="16" fillId="0" borderId="4" xfId="0" applyFont="1" applyBorder="1" applyAlignment="1"/>
  </cellXfs>
  <cellStyles count="2">
    <cellStyle name="Hyperlink" xfId="1" builtinId="8"/>
    <cellStyle name="Normal" xfId="0" builtinId="0"/>
  </cellStyles>
  <dxfs count="10">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ont>
        <color rgb="FF9C0006"/>
      </font>
      <fill>
        <patternFill patternType="solid">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ocumenttasks/documenttask1.xml><?xml version="1.0" encoding="utf-8"?>
<Tasks xmlns="http://schemas.microsoft.com/office/tasks/2019/documenttasks">
  <Task id="{85CCD3E1-F4DE-46C7-B508-C5A9BD8455A1}">
    <Anchor>
      <Comment id="{58B9B601-C2FF-4A8A-A28B-9580F337EB3D}"/>
    </Anchor>
    <History>
      <Event time="2025-05-13T16:18:29.33" id="{EED4D274-1B77-44AB-AFD8-7CF5EC57B4EE}">
        <Attribution userId="S::jballestero1@csub.edu::c19449f7-bb2f-4120-b13e-9b5f77267165" userName="Jeannie Ballestero" userProvider="AD"/>
        <Anchor>
          <Comment id="{1D196530-632B-4738-9EAF-2463850280D8}"/>
        </Anchor>
        <Create/>
      </Event>
      <Event time="2025-05-13T16:18:29.33" id="{5DEB9CEC-61AA-412E-BB46-7BC83F0DA2DD}">
        <Attribution userId="S::jballestero1@csub.edu::c19449f7-bb2f-4120-b13e-9b5f77267165" userName="Jeannie Ballestero" userProvider="AD"/>
        <Anchor>
          <Comment id="{1D196530-632B-4738-9EAF-2463850280D8}"/>
        </Anchor>
        <Assign userId="S::acruz37@csub.edu::44b678c8-61d0-42f0-92e5-5937df1635ac" userName="Alberto Cruz" userProvider="AD"/>
      </Event>
      <Event time="2025-05-13T16:18:29.33" id="{9EB327A6-7DF4-48DD-BD8F-F935AD622C19}">
        <Attribution userId="S::jballestero1@csub.edu::c19449f7-bb2f-4120-b13e-9b5f77267165" userName="Jeannie Ballestero" userProvider="AD"/>
        <Anchor>
          <Comment id="{1D196530-632B-4738-9EAF-2463850280D8}"/>
        </Anchor>
        <SetTitle title="@Alberto Cruz"/>
      </Event>
      <Event time="2025-05-14T03:05:53.59" id="{6C22096E-5444-4607-9AB7-FA96FDAF3F62}">
        <Attribution userId="S::acruz37@csub.edu::44b678c8-61d0-42f0-92e5-5937df1635ac" userName="Alberto Cruz" userProvider="AD"/>
        <Progress percentComplete="100"/>
      </Event>
    </History>
  </Task>
</Tasks>
</file>

<file path=xl/persons/person.xml><?xml version="1.0" encoding="utf-8"?>
<personList xmlns="http://schemas.microsoft.com/office/spreadsheetml/2018/threadedcomments" xmlns:x="http://schemas.openxmlformats.org/spreadsheetml/2006/main">
  <person displayName="Alberto Cruz" id="{2584815B-8DBE-4FEC-AE3B-E893080C3E3D}" userId="acruz37@csub.edu" providerId="PeoplePicker"/>
  <person displayName="Alberto Cruz" id="{181E2382-A917-4B0D-BA37-45C2BA11443F}" userId="S::acruz37@csub.edu::44b678c8-61d0-42f0-92e5-5937df1635ac" providerId="AD"/>
  <person displayName="Jeannie Ballestero" id="{86890A51-C507-4313-8B8F-C01BBE6B1CB9}" userId="S::jballestero1@csub.edu::c19449f7-bb2f-4120-b13e-9b5f7726716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49" dT="2025-05-13T16:17:15.15" personId="{86890A51-C507-4313-8B8F-C01BBE6B1CB9}" id="{58B9B601-C2FF-4A8A-A28B-9580F337EB3D}" done="1">
    <text>Can you please review this again! My excel froze as I was copying info over and I totally messed this up! Sorry! I copied the Career goal from your training file but I'm not sure what you had there before!</text>
  </threadedComment>
  <threadedComment ref="J49" dT="2025-05-13T16:18:29.52" personId="{86890A51-C507-4313-8B8F-C01BBE6B1CB9}" id="{1D196530-632B-4738-9EAF-2463850280D8}" parentId="{58B9B601-C2FF-4A8A-A28B-9580F337EB3D}">
    <text xml:space="preserve">@Alberto Cruz </text>
    <mentions>
      <mention mentionpersonId="{2584815B-8DBE-4FEC-AE3B-E893080C3E3D}" mentionId="{825DE3D6-4559-4F2D-9BBD-5F6D5DBDE0F5}" startIndex="0" length="13"/>
    </mentions>
  </threadedComment>
  <threadedComment ref="J49" dT="2025-05-14T03:05:50.32" personId="{181E2382-A917-4B0D-BA37-45C2BA11443F}" id="{72F732B5-3ED0-4D7A-A6B9-9D9ED566C261}" parentId="{58B9B601-C2FF-4A8A-A28B-9580F337EB3D}">
    <text>Looks good to me!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95CA-7D76-419B-91FA-36D3D2B68B12}">
  <dimension ref="A1:O132"/>
  <sheetViews>
    <sheetView tabSelected="1" zoomScale="190" zoomScaleNormal="190" workbookViewId="0">
      <selection activeCell="C30" sqref="C30"/>
    </sheetView>
  </sheetViews>
  <sheetFormatPr defaultColWidth="8.85546875" defaultRowHeight="15"/>
  <cols>
    <col min="1" max="1" width="43.42578125" customWidth="1"/>
    <col min="2" max="2" width="45.140625" style="2" customWidth="1"/>
    <col min="3" max="3" width="7.85546875" customWidth="1"/>
    <col min="4" max="4" width="5.7109375" style="1" customWidth="1"/>
    <col min="5" max="5" width="5.140625" bestFit="1" customWidth="1"/>
    <col min="6" max="6" width="6.5703125" bestFit="1" customWidth="1"/>
    <col min="7" max="7" width="13.5703125" style="1" customWidth="1"/>
  </cols>
  <sheetData>
    <row r="1" spans="1:7">
      <c r="A1" s="51" t="s">
        <v>0</v>
      </c>
      <c r="B1" s="51" t="s">
        <v>1</v>
      </c>
      <c r="C1" s="52"/>
      <c r="D1" s="151" t="s">
        <v>2</v>
      </c>
      <c r="E1" s="151"/>
      <c r="F1" s="151"/>
      <c r="G1" s="151"/>
    </row>
    <row r="2" spans="1:7">
      <c r="A2" s="51" t="s">
        <v>3</v>
      </c>
      <c r="B2" s="54"/>
      <c r="C2" s="55"/>
      <c r="D2" s="56"/>
      <c r="E2" s="55"/>
      <c r="F2" s="55"/>
      <c r="G2" s="53" t="s">
        <v>4</v>
      </c>
    </row>
    <row r="3" spans="1:7">
      <c r="A3" s="152" t="s">
        <v>5</v>
      </c>
      <c r="B3" s="153"/>
      <c r="C3" s="153"/>
      <c r="D3" s="153"/>
      <c r="E3" s="153"/>
      <c r="F3" s="153"/>
      <c r="G3" s="153"/>
    </row>
    <row r="4" spans="1:7">
      <c r="A4" s="57" t="s">
        <v>6</v>
      </c>
      <c r="B4" s="58" t="s">
        <v>7</v>
      </c>
      <c r="C4" s="59" t="s">
        <v>8</v>
      </c>
      <c r="D4" s="59" t="s">
        <v>9</v>
      </c>
      <c r="E4" s="59" t="s">
        <v>10</v>
      </c>
      <c r="F4" s="59" t="s">
        <v>11</v>
      </c>
      <c r="G4" s="59" t="s">
        <v>12</v>
      </c>
    </row>
    <row r="5" spans="1:7">
      <c r="A5" s="60" t="s">
        <v>13</v>
      </c>
      <c r="B5" s="60"/>
      <c r="C5" s="145"/>
      <c r="D5" s="145"/>
      <c r="E5" s="145"/>
      <c r="F5" s="145"/>
      <c r="G5" s="62"/>
    </row>
    <row r="6" spans="1:7">
      <c r="A6" s="60" t="s">
        <v>14</v>
      </c>
      <c r="B6" s="63" t="s">
        <v>15</v>
      </c>
      <c r="C6" s="145"/>
      <c r="D6" s="145"/>
      <c r="E6" s="145"/>
      <c r="F6" s="145"/>
      <c r="G6" s="62"/>
    </row>
    <row r="7" spans="1:7">
      <c r="A7" s="60" t="s">
        <v>16</v>
      </c>
      <c r="B7" s="63" t="s">
        <v>17</v>
      </c>
      <c r="C7" s="145"/>
      <c r="D7" s="145"/>
      <c r="E7" s="145"/>
      <c r="F7" s="145"/>
      <c r="G7" s="62"/>
    </row>
    <row r="8" spans="1:7" ht="23.25">
      <c r="A8" s="60" t="s">
        <v>18</v>
      </c>
      <c r="B8" s="143" t="s">
        <v>19</v>
      </c>
      <c r="C8" s="145"/>
      <c r="D8" s="145"/>
      <c r="E8" s="145"/>
      <c r="F8" s="145"/>
      <c r="G8" s="62"/>
    </row>
    <row r="9" spans="1:7">
      <c r="A9" s="60" t="s">
        <v>20</v>
      </c>
      <c r="B9" s="60"/>
      <c r="C9" s="145"/>
      <c r="D9" s="145"/>
      <c r="E9" s="145"/>
      <c r="F9" s="145"/>
      <c r="G9" s="62"/>
    </row>
    <row r="10" spans="1:7">
      <c r="A10" s="60" t="s">
        <v>21</v>
      </c>
      <c r="B10" s="60"/>
      <c r="C10" s="146"/>
      <c r="D10" s="146"/>
      <c r="E10" s="146"/>
      <c r="F10" s="146"/>
      <c r="G10" s="71"/>
    </row>
    <row r="11" spans="1:7" ht="25.5" customHeight="1">
      <c r="A11" s="144" t="s">
        <v>22</v>
      </c>
      <c r="B11" s="64"/>
      <c r="C11" s="154" t="s">
        <v>23</v>
      </c>
      <c r="D11" s="155"/>
      <c r="E11" s="155"/>
      <c r="F11" s="155"/>
      <c r="G11" s="156"/>
    </row>
    <row r="12" spans="1:7">
      <c r="A12" s="60" t="s">
        <v>24</v>
      </c>
      <c r="B12" s="132" t="s">
        <v>25</v>
      </c>
      <c r="C12" s="147"/>
      <c r="D12" s="145"/>
      <c r="E12" s="145"/>
      <c r="F12" s="145"/>
      <c r="G12" s="136"/>
    </row>
    <row r="13" spans="1:7">
      <c r="A13" s="60" t="s">
        <v>26</v>
      </c>
      <c r="B13" s="132" t="s">
        <v>25</v>
      </c>
      <c r="C13" s="147"/>
      <c r="D13" s="145"/>
      <c r="E13" s="145"/>
      <c r="F13" s="145"/>
      <c r="G13" s="136"/>
    </row>
    <row r="14" spans="1:7">
      <c r="A14" s="60" t="s">
        <v>27</v>
      </c>
      <c r="B14" s="64"/>
      <c r="C14" s="157" t="s">
        <v>28</v>
      </c>
      <c r="D14" s="158"/>
      <c r="E14" s="158"/>
      <c r="F14" s="158"/>
      <c r="G14" s="159"/>
    </row>
    <row r="15" spans="1:7">
      <c r="A15" s="60" t="s">
        <v>29</v>
      </c>
      <c r="B15" s="64"/>
      <c r="C15" s="147"/>
      <c r="D15" s="145"/>
      <c r="E15" s="145"/>
      <c r="F15" s="145"/>
      <c r="G15" s="136"/>
    </row>
    <row r="16" spans="1:7">
      <c r="A16" s="60" t="s">
        <v>30</v>
      </c>
      <c r="B16" s="64"/>
      <c r="C16" s="157" t="s">
        <v>28</v>
      </c>
      <c r="D16" s="158"/>
      <c r="E16" s="158"/>
      <c r="F16" s="158"/>
      <c r="G16" s="159"/>
    </row>
    <row r="17" spans="1:7">
      <c r="A17" s="60" t="s">
        <v>31</v>
      </c>
      <c r="B17" s="64"/>
      <c r="C17" s="157" t="s">
        <v>28</v>
      </c>
      <c r="D17" s="158"/>
      <c r="E17" s="158"/>
      <c r="F17" s="158"/>
      <c r="G17" s="159"/>
    </row>
    <row r="18" spans="1:7">
      <c r="A18" s="60" t="s">
        <v>32</v>
      </c>
      <c r="B18" s="132" t="s">
        <v>25</v>
      </c>
      <c r="C18" s="147"/>
      <c r="D18" s="145"/>
      <c r="E18" s="145"/>
      <c r="F18" s="145"/>
      <c r="G18" s="136"/>
    </row>
    <row r="19" spans="1:7">
      <c r="A19" s="57" t="s">
        <v>33</v>
      </c>
      <c r="B19" s="133"/>
      <c r="C19" s="137" t="s">
        <v>8</v>
      </c>
      <c r="D19" s="59" t="s">
        <v>9</v>
      </c>
      <c r="E19" s="59" t="s">
        <v>10</v>
      </c>
      <c r="F19" s="59" t="s">
        <v>11</v>
      </c>
      <c r="G19" s="138" t="s">
        <v>12</v>
      </c>
    </row>
    <row r="20" spans="1:7">
      <c r="A20" s="60" t="s">
        <v>34</v>
      </c>
      <c r="B20" s="64" t="s">
        <v>35</v>
      </c>
      <c r="C20" s="135"/>
      <c r="D20" s="61"/>
      <c r="E20" s="61"/>
      <c r="F20" s="61"/>
      <c r="G20" s="136"/>
    </row>
    <row r="21" spans="1:7">
      <c r="A21" s="60" t="s">
        <v>36</v>
      </c>
      <c r="B21" s="134" t="s">
        <v>37</v>
      </c>
      <c r="C21" s="201" t="s">
        <v>38</v>
      </c>
      <c r="D21" s="202"/>
      <c r="E21" s="202"/>
      <c r="F21" s="202"/>
      <c r="G21" s="203"/>
    </row>
    <row r="22" spans="1:7">
      <c r="A22" s="60" t="s">
        <v>39</v>
      </c>
      <c r="B22" s="134" t="s">
        <v>40</v>
      </c>
      <c r="C22" s="157" t="s">
        <v>28</v>
      </c>
      <c r="D22" s="158"/>
      <c r="E22" s="158"/>
      <c r="F22" s="158"/>
      <c r="G22" s="159"/>
    </row>
    <row r="23" spans="1:7">
      <c r="A23" s="60" t="s">
        <v>41</v>
      </c>
      <c r="B23" s="64" t="s">
        <v>42</v>
      </c>
      <c r="C23" s="157" t="s">
        <v>43</v>
      </c>
      <c r="D23" s="158"/>
      <c r="E23" s="158"/>
      <c r="F23" s="158"/>
      <c r="G23" s="159"/>
    </row>
    <row r="24" spans="1:7">
      <c r="A24" s="60" t="s">
        <v>44</v>
      </c>
      <c r="B24" s="64" t="s">
        <v>45</v>
      </c>
      <c r="C24" s="201" t="s">
        <v>38</v>
      </c>
      <c r="D24" s="202"/>
      <c r="E24" s="202"/>
      <c r="F24" s="202"/>
      <c r="G24" s="203"/>
    </row>
    <row r="25" spans="1:7">
      <c r="A25" s="72" t="s">
        <v>46</v>
      </c>
      <c r="B25" s="139"/>
      <c r="C25" s="193" t="s">
        <v>47</v>
      </c>
      <c r="D25" s="194"/>
      <c r="E25" s="194"/>
      <c r="F25" s="194"/>
      <c r="G25" s="195"/>
    </row>
    <row r="26" spans="1:7">
      <c r="A26" s="196" t="s">
        <v>48</v>
      </c>
      <c r="B26" s="197"/>
      <c r="C26" s="197"/>
      <c r="D26" s="197"/>
      <c r="E26" s="197"/>
      <c r="F26" s="197"/>
      <c r="G26" s="198"/>
    </row>
    <row r="27" spans="1:7">
      <c r="A27" s="140" t="s">
        <v>49</v>
      </c>
      <c r="B27" s="141" t="s">
        <v>7</v>
      </c>
      <c r="C27" s="142" t="s">
        <v>8</v>
      </c>
      <c r="D27" s="142" t="s">
        <v>9</v>
      </c>
      <c r="E27" s="142" t="s">
        <v>10</v>
      </c>
      <c r="F27" s="142" t="s">
        <v>11</v>
      </c>
      <c r="G27" s="142" t="s">
        <v>12</v>
      </c>
    </row>
    <row r="28" spans="1:7" ht="17.25" customHeight="1">
      <c r="A28" s="199" t="s">
        <v>50</v>
      </c>
      <c r="B28" s="65" t="s">
        <v>51</v>
      </c>
      <c r="C28" s="204"/>
      <c r="D28" s="204"/>
      <c r="E28" s="204"/>
      <c r="F28" s="204"/>
      <c r="G28" s="206"/>
    </row>
    <row r="29" spans="1:7" ht="23.25">
      <c r="A29" s="200"/>
      <c r="B29" s="66" t="s">
        <v>52</v>
      </c>
      <c r="C29" s="205"/>
      <c r="D29" s="205"/>
      <c r="E29" s="205"/>
      <c r="F29" s="205"/>
      <c r="G29" s="207"/>
    </row>
    <row r="30" spans="1:7" ht="34.5">
      <c r="A30" s="67" t="s">
        <v>53</v>
      </c>
      <c r="B30" s="68" t="s">
        <v>54</v>
      </c>
      <c r="C30" s="145"/>
      <c r="D30" s="145"/>
      <c r="E30" s="145"/>
      <c r="F30" s="145"/>
      <c r="G30" s="62"/>
    </row>
    <row r="31" spans="1:7" ht="23.25">
      <c r="A31" s="67" t="s">
        <v>55</v>
      </c>
      <c r="B31" s="68" t="s">
        <v>56</v>
      </c>
      <c r="C31" s="145"/>
      <c r="D31" s="145"/>
      <c r="E31" s="145"/>
      <c r="F31" s="145"/>
      <c r="G31" s="62"/>
    </row>
    <row r="32" spans="1:7" ht="23.25">
      <c r="A32" s="67" t="s">
        <v>57</v>
      </c>
      <c r="B32" s="69" t="s">
        <v>58</v>
      </c>
      <c r="C32" s="145"/>
      <c r="D32" s="145"/>
      <c r="E32" s="145"/>
      <c r="F32" s="145"/>
      <c r="G32" s="62"/>
    </row>
    <row r="33" spans="1:15">
      <c r="A33" s="70" t="s">
        <v>59</v>
      </c>
      <c r="B33" s="58" t="s">
        <v>7</v>
      </c>
      <c r="C33" s="59" t="s">
        <v>8</v>
      </c>
      <c r="D33" s="59" t="s">
        <v>9</v>
      </c>
      <c r="E33" s="59" t="s">
        <v>10</v>
      </c>
      <c r="F33" s="59" t="s">
        <v>11</v>
      </c>
      <c r="G33" s="59" t="s">
        <v>12</v>
      </c>
    </row>
    <row r="34" spans="1:15">
      <c r="A34" s="63" t="s">
        <v>60</v>
      </c>
      <c r="B34" s="68" t="s">
        <v>61</v>
      </c>
      <c r="C34" s="145"/>
      <c r="D34" s="145"/>
      <c r="E34" s="145"/>
      <c r="F34" s="145"/>
      <c r="G34" s="62"/>
    </row>
    <row r="35" spans="1:15">
      <c r="A35" s="63" t="s">
        <v>62</v>
      </c>
      <c r="B35" s="68" t="s">
        <v>63</v>
      </c>
      <c r="C35" s="145"/>
      <c r="D35" s="145"/>
      <c r="E35" s="145"/>
      <c r="F35" s="145"/>
      <c r="G35" s="62"/>
    </row>
    <row r="36" spans="1:15">
      <c r="A36" s="63" t="s">
        <v>64</v>
      </c>
      <c r="B36" s="68" t="s">
        <v>65</v>
      </c>
      <c r="C36" s="145"/>
      <c r="D36" s="145"/>
      <c r="E36" s="145"/>
      <c r="F36" s="145"/>
      <c r="G36" s="62"/>
    </row>
    <row r="37" spans="1:15" ht="23.25">
      <c r="A37" s="63" t="s">
        <v>66</v>
      </c>
      <c r="B37" s="68" t="s">
        <v>67</v>
      </c>
      <c r="C37" s="145"/>
      <c r="D37" s="145"/>
      <c r="E37" s="145"/>
      <c r="F37" s="145"/>
      <c r="G37" s="62"/>
    </row>
    <row r="38" spans="1:15">
      <c r="A38" s="63" t="s">
        <v>68</v>
      </c>
      <c r="B38" s="68" t="s">
        <v>65</v>
      </c>
      <c r="C38" s="145"/>
      <c r="D38" s="145"/>
      <c r="E38" s="145"/>
      <c r="F38" s="145"/>
      <c r="G38" s="62"/>
    </row>
    <row r="39" spans="1:15">
      <c r="A39" s="63" t="s">
        <v>69</v>
      </c>
      <c r="B39" s="68" t="s">
        <v>65</v>
      </c>
      <c r="C39" s="145"/>
      <c r="D39" s="145"/>
      <c r="E39" s="145"/>
      <c r="F39" s="145"/>
      <c r="G39" s="62"/>
    </row>
    <row r="40" spans="1:15" ht="21.75" customHeight="1">
      <c r="A40" s="63" t="s">
        <v>70</v>
      </c>
      <c r="B40" s="68" t="s">
        <v>65</v>
      </c>
      <c r="C40" s="145"/>
      <c r="D40" s="145"/>
      <c r="E40" s="145"/>
      <c r="F40" s="145"/>
      <c r="G40" s="62"/>
      <c r="H40" s="7"/>
    </row>
    <row r="41" spans="1:15">
      <c r="A41" s="63" t="s">
        <v>71</v>
      </c>
      <c r="B41" s="68" t="s">
        <v>72</v>
      </c>
      <c r="C41" s="145"/>
      <c r="D41" s="145"/>
      <c r="E41" s="145"/>
      <c r="F41" s="145"/>
      <c r="G41" s="62"/>
      <c r="K41" s="7"/>
      <c r="L41" s="7"/>
      <c r="M41" s="8"/>
      <c r="N41" s="7"/>
      <c r="O41" s="7"/>
    </row>
    <row r="42" spans="1:15">
      <c r="A42" s="63" t="s">
        <v>73</v>
      </c>
      <c r="B42" s="68" t="s">
        <v>74</v>
      </c>
      <c r="C42" s="145"/>
      <c r="D42" s="145"/>
      <c r="E42" s="145"/>
      <c r="F42" s="145"/>
      <c r="G42" s="62" t="s">
        <v>75</v>
      </c>
      <c r="K42" s="7"/>
      <c r="L42" s="7"/>
      <c r="M42" s="8"/>
      <c r="N42" s="7"/>
      <c r="O42" s="7"/>
    </row>
    <row r="43" spans="1:15">
      <c r="A43" s="63" t="s">
        <v>76</v>
      </c>
      <c r="B43" s="68" t="s">
        <v>77</v>
      </c>
      <c r="C43" s="145"/>
      <c r="D43" s="145"/>
      <c r="E43" s="145"/>
      <c r="F43" s="145"/>
      <c r="G43" s="62" t="s">
        <v>75</v>
      </c>
      <c r="K43" s="7"/>
      <c r="L43" s="7"/>
      <c r="M43" s="8"/>
      <c r="N43" s="7"/>
      <c r="O43" s="7"/>
    </row>
    <row r="44" spans="1:15">
      <c r="A44" s="14" t="s">
        <v>78</v>
      </c>
      <c r="B44" s="17" t="s">
        <v>7</v>
      </c>
      <c r="C44" s="11" t="s">
        <v>8</v>
      </c>
      <c r="D44" s="11" t="s">
        <v>9</v>
      </c>
      <c r="E44" s="11" t="s">
        <v>10</v>
      </c>
      <c r="F44" s="11" t="s">
        <v>11</v>
      </c>
      <c r="G44" s="11" t="s">
        <v>12</v>
      </c>
      <c r="K44" s="7"/>
      <c r="L44" s="7"/>
      <c r="M44" s="8"/>
      <c r="N44" s="7"/>
      <c r="O44" s="7"/>
    </row>
    <row r="45" spans="1:15">
      <c r="A45" s="72" t="s">
        <v>79</v>
      </c>
      <c r="B45" s="68" t="s">
        <v>80</v>
      </c>
      <c r="C45" s="146"/>
      <c r="D45" s="146"/>
      <c r="E45" s="148"/>
      <c r="F45" s="146"/>
      <c r="G45" s="62"/>
      <c r="K45" s="7"/>
      <c r="L45" s="7"/>
      <c r="M45" s="8"/>
      <c r="N45" s="7"/>
      <c r="O45" s="7"/>
    </row>
    <row r="46" spans="1:15">
      <c r="A46" s="72" t="s">
        <v>81</v>
      </c>
      <c r="B46" s="68" t="s">
        <v>80</v>
      </c>
      <c r="C46" s="146"/>
      <c r="D46" s="146"/>
      <c r="E46" s="148"/>
      <c r="F46" s="146"/>
      <c r="G46" s="62"/>
      <c r="K46" s="7"/>
      <c r="L46" s="7"/>
      <c r="M46" s="8"/>
      <c r="N46" s="7"/>
      <c r="O46" s="7"/>
    </row>
    <row r="47" spans="1:15">
      <c r="A47" s="15" t="s">
        <v>82</v>
      </c>
      <c r="B47" s="68" t="s">
        <v>80</v>
      </c>
      <c r="C47" s="149"/>
      <c r="D47" s="149"/>
      <c r="E47" s="150"/>
      <c r="F47" s="149"/>
      <c r="G47" s="25"/>
      <c r="K47" s="7"/>
      <c r="L47" s="7"/>
      <c r="M47" s="8"/>
      <c r="N47" s="7"/>
      <c r="O47" s="7"/>
    </row>
    <row r="48" spans="1:15">
      <c r="A48" s="14" t="s">
        <v>83</v>
      </c>
      <c r="B48" s="17" t="s">
        <v>7</v>
      </c>
      <c r="C48" s="11" t="s">
        <v>8</v>
      </c>
      <c r="D48" s="11" t="s">
        <v>9</v>
      </c>
      <c r="E48" s="11" t="s">
        <v>10</v>
      </c>
      <c r="F48" s="11" t="s">
        <v>11</v>
      </c>
      <c r="G48" s="11" t="s">
        <v>12</v>
      </c>
      <c r="K48" s="7"/>
      <c r="L48" s="7"/>
      <c r="M48" s="8"/>
      <c r="N48" s="7"/>
      <c r="O48" s="7"/>
    </row>
    <row r="49" spans="1:15" ht="39" customHeight="1">
      <c r="A49" s="13" t="s">
        <v>84</v>
      </c>
      <c r="B49" s="31" t="s">
        <v>85</v>
      </c>
      <c r="C49" s="25"/>
      <c r="D49" s="25"/>
      <c r="E49" s="25"/>
      <c r="F49" s="25"/>
      <c r="G49" s="25"/>
      <c r="K49" s="7"/>
      <c r="L49" s="7"/>
      <c r="M49" s="8"/>
      <c r="N49" s="7"/>
      <c r="O49" s="7"/>
    </row>
    <row r="50" spans="1:15" ht="24.95" customHeight="1">
      <c r="A50" s="12" t="s">
        <v>86</v>
      </c>
      <c r="B50" s="31" t="s">
        <v>87</v>
      </c>
      <c r="C50" s="25"/>
      <c r="D50" s="25"/>
      <c r="E50" s="25"/>
      <c r="F50" s="25"/>
      <c r="G50" s="25"/>
      <c r="K50" s="7"/>
      <c r="L50" s="7"/>
      <c r="M50" s="8"/>
      <c r="N50" s="7"/>
      <c r="O50" s="7"/>
    </row>
    <row r="51" spans="1:15" ht="14.45" customHeight="1">
      <c r="A51" s="12" t="s">
        <v>88</v>
      </c>
      <c r="B51" s="31" t="s">
        <v>89</v>
      </c>
      <c r="C51" s="26"/>
      <c r="D51" s="25"/>
      <c r="E51" s="25"/>
      <c r="F51" s="26"/>
      <c r="G51" s="26"/>
      <c r="K51" s="7"/>
      <c r="L51" s="7"/>
      <c r="M51" s="8"/>
      <c r="N51" s="7"/>
      <c r="O51" s="7"/>
    </row>
    <row r="52" spans="1:15" ht="14.45" customHeight="1">
      <c r="A52" s="12" t="s">
        <v>90</v>
      </c>
      <c r="B52" s="31" t="s">
        <v>91</v>
      </c>
      <c r="C52" s="26"/>
      <c r="D52" s="25"/>
      <c r="E52" s="25"/>
      <c r="F52" s="26"/>
      <c r="G52" s="26"/>
      <c r="K52" s="7"/>
      <c r="L52" s="7"/>
      <c r="M52" s="8"/>
      <c r="N52" s="7"/>
      <c r="O52" s="7"/>
    </row>
    <row r="53" spans="1:15">
      <c r="A53" s="14" t="s">
        <v>92</v>
      </c>
      <c r="B53" s="17" t="s">
        <v>7</v>
      </c>
      <c r="C53" s="11" t="s">
        <v>8</v>
      </c>
      <c r="D53" s="11" t="s">
        <v>9</v>
      </c>
      <c r="E53" s="11" t="s">
        <v>10</v>
      </c>
      <c r="F53" s="11" t="s">
        <v>11</v>
      </c>
      <c r="G53" s="11" t="s">
        <v>12</v>
      </c>
      <c r="K53" s="7"/>
      <c r="L53" s="7"/>
      <c r="M53" s="8"/>
      <c r="N53" s="7"/>
      <c r="O53" s="7"/>
    </row>
    <row r="54" spans="1:15" ht="31.5" customHeight="1">
      <c r="A54" s="12" t="s">
        <v>93</v>
      </c>
      <c r="B54" s="31"/>
      <c r="C54" s="26"/>
      <c r="D54" s="26"/>
      <c r="E54" s="26"/>
      <c r="F54" s="26"/>
      <c r="G54" s="25" t="s">
        <v>75</v>
      </c>
      <c r="K54" s="7"/>
      <c r="L54" s="7"/>
      <c r="M54" s="8"/>
      <c r="N54" s="7"/>
      <c r="O54" s="7"/>
    </row>
    <row r="55" spans="1:15">
      <c r="A55" s="12" t="s">
        <v>94</v>
      </c>
      <c r="B55" s="31"/>
      <c r="C55" s="26"/>
      <c r="D55" s="26"/>
      <c r="E55" s="26"/>
      <c r="F55" s="26"/>
      <c r="G55" s="25" t="s">
        <v>75</v>
      </c>
      <c r="K55" s="7"/>
      <c r="L55" s="7"/>
      <c r="M55" s="8"/>
      <c r="N55" s="7"/>
      <c r="O55" s="7"/>
    </row>
    <row r="56" spans="1:15">
      <c r="A56" s="12" t="s">
        <v>94</v>
      </c>
      <c r="B56" s="31"/>
      <c r="C56" s="26"/>
      <c r="D56" s="26"/>
      <c r="E56" s="26"/>
      <c r="F56" s="26"/>
      <c r="G56" s="25" t="s">
        <v>75</v>
      </c>
      <c r="K56" s="7"/>
      <c r="L56" s="7"/>
      <c r="M56" s="8"/>
      <c r="N56" s="7"/>
      <c r="O56" s="7"/>
    </row>
    <row r="57" spans="1:15">
      <c r="A57" s="12" t="s">
        <v>94</v>
      </c>
      <c r="B57" s="31"/>
      <c r="C57" s="26"/>
      <c r="D57" s="26"/>
      <c r="E57" s="26"/>
      <c r="F57" s="26"/>
      <c r="G57" s="25" t="s">
        <v>75</v>
      </c>
      <c r="K57" s="7"/>
      <c r="L57" s="7"/>
      <c r="M57" s="8"/>
      <c r="N57" s="7"/>
      <c r="O57" s="7"/>
    </row>
    <row r="58" spans="1:15">
      <c r="A58" s="16" t="s">
        <v>95</v>
      </c>
      <c r="B58" s="17" t="s">
        <v>7</v>
      </c>
      <c r="C58" s="11" t="s">
        <v>8</v>
      </c>
      <c r="D58" s="11" t="s">
        <v>9</v>
      </c>
      <c r="E58" s="11" t="s">
        <v>10</v>
      </c>
      <c r="F58" s="11" t="s">
        <v>11</v>
      </c>
      <c r="G58" s="11" t="s">
        <v>12</v>
      </c>
      <c r="K58" s="7"/>
      <c r="L58" s="7"/>
      <c r="M58" s="8"/>
      <c r="N58" s="7"/>
      <c r="O58" s="7"/>
    </row>
    <row r="59" spans="1:15">
      <c r="A59" s="10" t="s">
        <v>96</v>
      </c>
      <c r="B59" s="29"/>
      <c r="C59" s="26"/>
      <c r="D59" s="25"/>
      <c r="E59" s="25"/>
      <c r="F59" s="26"/>
      <c r="G59" s="26"/>
      <c r="H59" s="9"/>
      <c r="K59" s="7"/>
      <c r="L59" s="7"/>
      <c r="M59" s="8"/>
      <c r="N59" s="7"/>
      <c r="O59" s="7"/>
    </row>
    <row r="60" spans="1:15">
      <c r="A60" s="166" t="s">
        <v>97</v>
      </c>
      <c r="B60" s="167"/>
      <c r="C60" s="167"/>
      <c r="D60" s="167"/>
      <c r="E60" s="167"/>
      <c r="F60" s="23"/>
      <c r="G60" s="168" t="s">
        <v>98</v>
      </c>
      <c r="H60" s="6"/>
    </row>
    <row r="61" spans="1:15">
      <c r="A61" s="166" t="s">
        <v>99</v>
      </c>
      <c r="B61" s="167"/>
      <c r="C61" s="167"/>
      <c r="D61" s="167"/>
      <c r="E61" s="167"/>
      <c r="F61" s="23"/>
      <c r="G61" s="169"/>
      <c r="H61" s="6"/>
    </row>
    <row r="62" spans="1:15" ht="15.75" customHeight="1" thickBot="1">
      <c r="A62" s="171" t="s">
        <v>100</v>
      </c>
      <c r="B62" s="171"/>
      <c r="C62" s="171"/>
      <c r="D62" s="171"/>
      <c r="E62" s="171"/>
      <c r="F62" s="24"/>
      <c r="G62" s="169"/>
      <c r="H62" s="6"/>
    </row>
    <row r="63" spans="1:15" ht="117.75" customHeight="1">
      <c r="A63" s="174" t="s">
        <v>101</v>
      </c>
      <c r="B63" s="175"/>
      <c r="C63" s="176"/>
      <c r="D63" s="172" t="s">
        <v>102</v>
      </c>
      <c r="E63" s="173"/>
      <c r="F63" s="22">
        <f>SUM(F59,F5:F10,F12:F13,F15,F18,F20,F28:F32,F34:F43,F45:F47,F49:F52,F54:F57,F60:F62)</f>
        <v>0</v>
      </c>
      <c r="G63" s="170"/>
      <c r="H63" s="6"/>
    </row>
    <row r="64" spans="1:15" ht="6" customHeight="1" thickTop="1" thickBot="1">
      <c r="B64"/>
      <c r="G64" s="5"/>
    </row>
    <row r="65" spans="1:14" ht="15.75" thickBot="1">
      <c r="A65" s="163" t="s">
        <v>103</v>
      </c>
      <c r="B65" s="164"/>
      <c r="C65" s="164"/>
      <c r="D65" s="164"/>
      <c r="E65" s="164"/>
      <c r="F65" s="164"/>
      <c r="G65" s="165"/>
    </row>
    <row r="66" spans="1:14" ht="122.25" customHeight="1" thickBot="1">
      <c r="A66" s="160" t="s">
        <v>104</v>
      </c>
      <c r="B66" s="161"/>
      <c r="C66" s="161"/>
      <c r="D66" s="161"/>
      <c r="E66" s="161"/>
      <c r="F66" s="161"/>
      <c r="G66" s="162"/>
    </row>
    <row r="67" spans="1:14" ht="6" customHeight="1" thickBot="1">
      <c r="B67"/>
      <c r="G67" s="5"/>
    </row>
    <row r="68" spans="1:14" ht="15" customHeight="1" thickBot="1">
      <c r="A68" s="18" t="s">
        <v>105</v>
      </c>
      <c r="B68" s="19"/>
      <c r="C68" s="19"/>
      <c r="D68" s="19"/>
      <c r="E68" s="19"/>
      <c r="F68" s="21"/>
      <c r="G68" s="20"/>
      <c r="H68" s="27"/>
      <c r="I68" s="28"/>
      <c r="J68" s="28"/>
      <c r="K68" s="28"/>
      <c r="L68" s="28"/>
      <c r="M68" s="28"/>
      <c r="N68" s="28"/>
    </row>
    <row r="69" spans="1:14" ht="211.5" customHeight="1">
      <c r="A69" s="177" t="s">
        <v>106</v>
      </c>
      <c r="B69" s="178"/>
      <c r="C69" s="178"/>
      <c r="D69" s="178"/>
      <c r="E69" s="178"/>
      <c r="F69" s="178"/>
      <c r="G69" s="179"/>
      <c r="H69" s="27"/>
      <c r="I69" s="28"/>
      <c r="J69" s="28"/>
      <c r="K69" s="28"/>
      <c r="L69" s="28"/>
      <c r="M69" s="28"/>
      <c r="N69" s="28"/>
    </row>
    <row r="70" spans="1:14" ht="6" customHeight="1" thickBot="1">
      <c r="A70" s="192"/>
      <c r="B70" s="192"/>
      <c r="C70" s="192"/>
      <c r="D70" s="192"/>
      <c r="E70" s="192"/>
      <c r="F70" s="192"/>
      <c r="G70" s="192"/>
    </row>
    <row r="71" spans="1:14" ht="15" customHeight="1" thickBot="1">
      <c r="A71" s="189" t="s">
        <v>107</v>
      </c>
      <c r="B71" s="190"/>
      <c r="C71" s="190"/>
      <c r="D71" s="190"/>
      <c r="E71" s="190"/>
      <c r="F71" s="190"/>
      <c r="G71" s="191"/>
    </row>
    <row r="72" spans="1:14">
      <c r="A72" s="180" t="s">
        <v>108</v>
      </c>
      <c r="B72" s="181"/>
      <c r="C72" s="181"/>
      <c r="D72" s="181"/>
      <c r="E72" s="181"/>
      <c r="F72" s="181"/>
      <c r="G72" s="182"/>
    </row>
    <row r="73" spans="1:14" ht="15" customHeight="1" thickBot="1">
      <c r="A73" s="186" t="s">
        <v>109</v>
      </c>
      <c r="B73" s="187"/>
      <c r="C73" s="187"/>
      <c r="D73" s="187"/>
      <c r="E73" s="187"/>
      <c r="F73" s="187"/>
      <c r="G73" s="188"/>
    </row>
    <row r="74" spans="1:14">
      <c r="A74" s="180" t="s">
        <v>110</v>
      </c>
      <c r="B74" s="181"/>
      <c r="C74" s="181"/>
      <c r="D74" s="181"/>
      <c r="E74" s="181"/>
      <c r="F74" s="181"/>
      <c r="G74" s="182"/>
    </row>
    <row r="75" spans="1:14">
      <c r="A75" s="183"/>
      <c r="B75" s="184"/>
      <c r="C75" s="184"/>
      <c r="D75" s="184"/>
      <c r="E75" s="184"/>
      <c r="F75" s="184"/>
      <c r="G75" s="185"/>
    </row>
    <row r="76" spans="1:14" ht="15" customHeight="1" thickBot="1">
      <c r="A76" s="186"/>
      <c r="B76" s="187"/>
      <c r="C76" s="187"/>
      <c r="D76" s="187"/>
      <c r="E76" s="187"/>
      <c r="F76" s="187"/>
      <c r="G76" s="188"/>
    </row>
    <row r="77" spans="1:14">
      <c r="B77"/>
      <c r="G77" s="4"/>
    </row>
    <row r="78" spans="1:14">
      <c r="B78"/>
      <c r="G78" s="3"/>
    </row>
    <row r="79" spans="1:14">
      <c r="B79"/>
      <c r="G79" s="3"/>
    </row>
    <row r="80" spans="1:14">
      <c r="B80"/>
      <c r="G80" s="4"/>
    </row>
    <row r="81" spans="2:7">
      <c r="B81"/>
      <c r="G81" s="4"/>
    </row>
    <row r="82" spans="2:7">
      <c r="B82"/>
      <c r="G82" s="4"/>
    </row>
    <row r="83" spans="2:7">
      <c r="B83"/>
      <c r="G83" s="4"/>
    </row>
    <row r="84" spans="2:7">
      <c r="B84"/>
      <c r="G84" s="3"/>
    </row>
    <row r="85" spans="2:7">
      <c r="B85"/>
      <c r="G85" s="3"/>
    </row>
    <row r="86" spans="2:7">
      <c r="B86"/>
      <c r="G86" s="4"/>
    </row>
    <row r="87" spans="2:7">
      <c r="B87"/>
      <c r="G87" s="4"/>
    </row>
    <row r="88" spans="2:7">
      <c r="B88"/>
      <c r="G88" s="4"/>
    </row>
    <row r="89" spans="2:7">
      <c r="B89"/>
      <c r="G89" s="4"/>
    </row>
    <row r="90" spans="2:7">
      <c r="B90"/>
      <c r="G90" s="3"/>
    </row>
    <row r="91" spans="2:7">
      <c r="B91"/>
      <c r="G91" s="3"/>
    </row>
    <row r="92" spans="2:7">
      <c r="B92"/>
      <c r="G92" s="4"/>
    </row>
    <row r="93" spans="2:7">
      <c r="B93"/>
      <c r="G93" s="4"/>
    </row>
    <row r="94" spans="2:7">
      <c r="B94"/>
      <c r="G94" s="4"/>
    </row>
    <row r="95" spans="2:7">
      <c r="B95"/>
      <c r="G95" s="4"/>
    </row>
    <row r="96" spans="2:7">
      <c r="B96"/>
      <c r="G96" s="3"/>
    </row>
    <row r="97" spans="2:7">
      <c r="B97"/>
      <c r="G97" s="3"/>
    </row>
    <row r="98" spans="2:7">
      <c r="B98"/>
      <c r="G98" s="4"/>
    </row>
    <row r="99" spans="2:7">
      <c r="B99"/>
      <c r="G99" s="4"/>
    </row>
    <row r="100" spans="2:7">
      <c r="B100"/>
      <c r="G100" s="4"/>
    </row>
    <row r="101" spans="2:7">
      <c r="B101"/>
      <c r="G101" s="4"/>
    </row>
    <row r="102" spans="2:7">
      <c r="B102"/>
      <c r="G102" s="3"/>
    </row>
    <row r="103" spans="2:7">
      <c r="B103"/>
      <c r="G103" s="3"/>
    </row>
    <row r="104" spans="2:7">
      <c r="B104"/>
      <c r="G104" s="4"/>
    </row>
    <row r="105" spans="2:7">
      <c r="B105"/>
      <c r="G105" s="4"/>
    </row>
    <row r="106" spans="2:7">
      <c r="B106"/>
      <c r="G106" s="4"/>
    </row>
    <row r="107" spans="2:7">
      <c r="B107"/>
      <c r="G107" s="4"/>
    </row>
    <row r="108" spans="2:7">
      <c r="B108"/>
      <c r="G108" s="3"/>
    </row>
    <row r="109" spans="2:7">
      <c r="B109"/>
      <c r="G109" s="3"/>
    </row>
    <row r="110" spans="2:7">
      <c r="B110"/>
      <c r="G110" s="4"/>
    </row>
    <row r="111" spans="2:7">
      <c r="B111"/>
      <c r="G111" s="4"/>
    </row>
    <row r="112" spans="2:7">
      <c r="B112"/>
      <c r="G112" s="4"/>
    </row>
    <row r="113" spans="2:7">
      <c r="B113"/>
      <c r="G113" s="4"/>
    </row>
    <row r="114" spans="2:7">
      <c r="B114"/>
      <c r="G114" s="3"/>
    </row>
    <row r="115" spans="2:7">
      <c r="B115"/>
      <c r="G115" s="3"/>
    </row>
    <row r="116" spans="2:7">
      <c r="B116"/>
      <c r="G116" s="4"/>
    </row>
    <row r="117" spans="2:7">
      <c r="B117"/>
      <c r="G117" s="4"/>
    </row>
    <row r="118" spans="2:7">
      <c r="B118"/>
      <c r="G118" s="4"/>
    </row>
    <row r="119" spans="2:7">
      <c r="B119"/>
      <c r="G119" s="4"/>
    </row>
    <row r="120" spans="2:7">
      <c r="B120"/>
      <c r="G120" s="3"/>
    </row>
    <row r="121" spans="2:7">
      <c r="B121"/>
      <c r="G121" s="3"/>
    </row>
    <row r="122" spans="2:7">
      <c r="B122"/>
      <c r="G122" s="4"/>
    </row>
    <row r="123" spans="2:7">
      <c r="B123"/>
      <c r="G123" s="4"/>
    </row>
    <row r="124" spans="2:7">
      <c r="B124"/>
      <c r="G124" s="4"/>
    </row>
    <row r="125" spans="2:7">
      <c r="B125"/>
      <c r="G125" s="4"/>
    </row>
    <row r="126" spans="2:7">
      <c r="B126"/>
      <c r="G126" s="3"/>
    </row>
    <row r="127" spans="2:7">
      <c r="B127"/>
      <c r="G127" s="3"/>
    </row>
    <row r="128" spans="2:7">
      <c r="B128"/>
      <c r="G128" s="4"/>
    </row>
    <row r="129" spans="2:7">
      <c r="B129"/>
      <c r="G129" s="4"/>
    </row>
    <row r="130" spans="2:7">
      <c r="B130"/>
      <c r="G130" s="4"/>
    </row>
    <row r="131" spans="2:7">
      <c r="B131"/>
      <c r="G131" s="4"/>
    </row>
    <row r="132" spans="2:7">
      <c r="G132" s="3"/>
    </row>
  </sheetData>
  <dataConsolidate/>
  <mergeCells count="32">
    <mergeCell ref="C25:G25"/>
    <mergeCell ref="A26:G26"/>
    <mergeCell ref="A28:A29"/>
    <mergeCell ref="C17:G17"/>
    <mergeCell ref="C21:G21"/>
    <mergeCell ref="C22:G22"/>
    <mergeCell ref="C23:G23"/>
    <mergeCell ref="C24:G24"/>
    <mergeCell ref="C28:C29"/>
    <mergeCell ref="D28:D29"/>
    <mergeCell ref="E28:E29"/>
    <mergeCell ref="F28:F29"/>
    <mergeCell ref="G28:G29"/>
    <mergeCell ref="A69:G69"/>
    <mergeCell ref="A74:G76"/>
    <mergeCell ref="A71:G71"/>
    <mergeCell ref="A72:G72"/>
    <mergeCell ref="A73:G73"/>
    <mergeCell ref="A70:G70"/>
    <mergeCell ref="A66:G66"/>
    <mergeCell ref="A65:G65"/>
    <mergeCell ref="A60:E60"/>
    <mergeCell ref="G60:G63"/>
    <mergeCell ref="A61:E61"/>
    <mergeCell ref="A62:E62"/>
    <mergeCell ref="D63:E63"/>
    <mergeCell ref="A63:C63"/>
    <mergeCell ref="D1:G1"/>
    <mergeCell ref="A3:G3"/>
    <mergeCell ref="C11:G11"/>
    <mergeCell ref="C14:G14"/>
    <mergeCell ref="C16:G16"/>
  </mergeCells>
  <conditionalFormatting sqref="C49:F52">
    <cfRule type="containsBlanks" dxfId="9" priority="12">
      <formula>LEN(TRIM(C49))=0</formula>
    </cfRule>
  </conditionalFormatting>
  <conditionalFormatting sqref="C54:F57">
    <cfRule type="containsBlanks" dxfId="8" priority="29">
      <formula>LEN(TRIM(C54))=0</formula>
    </cfRule>
  </conditionalFormatting>
  <conditionalFormatting sqref="C59:F59">
    <cfRule type="containsBlanks" dxfId="7" priority="18">
      <formula>LEN(TRIM(C59))=0</formula>
    </cfRule>
  </conditionalFormatting>
  <conditionalFormatting sqref="C5:F10">
    <cfRule type="containsBlanks" dxfId="6" priority="7">
      <formula>LEN(TRIM(C5))=0</formula>
    </cfRule>
  </conditionalFormatting>
  <conditionalFormatting sqref="C12:F13">
    <cfRule type="containsBlanks" dxfId="5" priority="6">
      <formula>LEN(TRIM(C12))=0</formula>
    </cfRule>
  </conditionalFormatting>
  <conditionalFormatting sqref="C15:F15">
    <cfRule type="containsBlanks" dxfId="4" priority="5">
      <formula>LEN(TRIM(C15))=0</formula>
    </cfRule>
  </conditionalFormatting>
  <conditionalFormatting sqref="C18:F18">
    <cfRule type="containsBlanks" dxfId="3" priority="4">
      <formula>LEN(TRIM(C18))=0</formula>
    </cfRule>
  </conditionalFormatting>
  <conditionalFormatting sqref="C28:F32">
    <cfRule type="containsBlanks" dxfId="2" priority="3">
      <formula>LEN(TRIM(C28))=0</formula>
    </cfRule>
  </conditionalFormatting>
  <conditionalFormatting sqref="C34:F43">
    <cfRule type="containsBlanks" dxfId="1" priority="2">
      <formula>LEN(TRIM(C34))=0</formula>
    </cfRule>
  </conditionalFormatting>
  <conditionalFormatting sqref="C45:F47">
    <cfRule type="containsBlanks" dxfId="0" priority="1">
      <formula>LEN(TRIM(C45))=0</formula>
    </cfRule>
  </conditionalFormatting>
  <pageMargins left="0.7" right="0.7" top="0.75" bottom="0.75" header="0.3" footer="0.3"/>
  <pageSetup fitToWidth="0"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4FA4-BF97-46CC-B866-074A589D8478}">
  <dimension ref="A1:I41"/>
  <sheetViews>
    <sheetView workbookViewId="0">
      <selection activeCell="J37" sqref="J37"/>
    </sheetView>
  </sheetViews>
  <sheetFormatPr defaultRowHeight="15"/>
  <sheetData>
    <row r="1" spans="1:9">
      <c r="A1" s="32" t="s">
        <v>111</v>
      </c>
      <c r="B1" s="33"/>
      <c r="C1" s="34" t="s">
        <v>112</v>
      </c>
      <c r="D1" s="34" t="s">
        <v>112</v>
      </c>
      <c r="E1" s="34" t="s">
        <v>112</v>
      </c>
      <c r="F1" s="213" t="s">
        <v>112</v>
      </c>
      <c r="G1" s="213"/>
      <c r="H1" s="35"/>
      <c r="I1" s="35"/>
    </row>
    <row r="2" spans="1:9">
      <c r="A2" s="36" t="s">
        <v>113</v>
      </c>
      <c r="B2" s="37"/>
      <c r="C2" s="37" t="s">
        <v>114</v>
      </c>
      <c r="D2" s="37"/>
      <c r="E2" s="38" t="s">
        <v>115</v>
      </c>
      <c r="F2" s="39"/>
      <c r="G2" s="37" t="s">
        <v>116</v>
      </c>
      <c r="H2" s="214" t="s">
        <v>117</v>
      </c>
      <c r="I2" s="214"/>
    </row>
    <row r="3" spans="1:9">
      <c r="A3" s="40" t="s">
        <v>112</v>
      </c>
      <c r="B3" s="41" t="s">
        <v>112</v>
      </c>
      <c r="C3" s="41" t="s">
        <v>112</v>
      </c>
      <c r="D3" s="41" t="s">
        <v>112</v>
      </c>
      <c r="E3" s="41" t="s">
        <v>112</v>
      </c>
      <c r="F3" s="41" t="s">
        <v>112</v>
      </c>
      <c r="G3" s="41" t="s">
        <v>112</v>
      </c>
      <c r="H3" s="35"/>
      <c r="I3" s="35"/>
    </row>
    <row r="4" spans="1:9">
      <c r="A4" s="42" t="s">
        <v>112</v>
      </c>
      <c r="B4" s="43" t="s">
        <v>112</v>
      </c>
      <c r="C4" s="43" t="s">
        <v>112</v>
      </c>
      <c r="D4" s="43" t="s">
        <v>112</v>
      </c>
      <c r="E4" s="43" t="s">
        <v>112</v>
      </c>
      <c r="F4" s="43" t="s">
        <v>112</v>
      </c>
      <c r="G4" s="43" t="s">
        <v>112</v>
      </c>
      <c r="H4" s="35"/>
      <c r="I4" s="35"/>
    </row>
    <row r="5" spans="1:9">
      <c r="A5" s="42" t="s">
        <v>112</v>
      </c>
      <c r="B5" s="43" t="s">
        <v>112</v>
      </c>
      <c r="C5" s="43" t="s">
        <v>112</v>
      </c>
      <c r="D5" s="43" t="s">
        <v>112</v>
      </c>
      <c r="E5" s="43" t="s">
        <v>112</v>
      </c>
      <c r="F5" s="43" t="s">
        <v>112</v>
      </c>
      <c r="G5" s="43" t="s">
        <v>112</v>
      </c>
      <c r="H5" s="35"/>
      <c r="I5" s="35"/>
    </row>
    <row r="6" spans="1:9">
      <c r="A6" s="42" t="s">
        <v>112</v>
      </c>
      <c r="B6" s="43" t="s">
        <v>112</v>
      </c>
      <c r="C6" s="43" t="s">
        <v>112</v>
      </c>
      <c r="D6" s="43" t="s">
        <v>112</v>
      </c>
      <c r="E6" s="43" t="s">
        <v>112</v>
      </c>
      <c r="F6" s="43" t="s">
        <v>112</v>
      </c>
      <c r="G6" s="43" t="s">
        <v>112</v>
      </c>
      <c r="H6" s="35"/>
      <c r="I6" s="35"/>
    </row>
    <row r="7" spans="1:9">
      <c r="A7" s="42" t="s">
        <v>112</v>
      </c>
      <c r="B7" s="43" t="s">
        <v>112</v>
      </c>
      <c r="C7" s="43" t="s">
        <v>112</v>
      </c>
      <c r="D7" s="43" t="s">
        <v>112</v>
      </c>
      <c r="E7" s="43" t="s">
        <v>112</v>
      </c>
      <c r="F7" s="43" t="s">
        <v>112</v>
      </c>
      <c r="G7" s="43" t="s">
        <v>112</v>
      </c>
      <c r="H7" s="35"/>
      <c r="I7" s="35"/>
    </row>
    <row r="8" spans="1:9">
      <c r="A8" s="42" t="s">
        <v>112</v>
      </c>
      <c r="B8" s="43" t="s">
        <v>112</v>
      </c>
      <c r="C8" s="43" t="s">
        <v>112</v>
      </c>
      <c r="D8" s="43" t="s">
        <v>112</v>
      </c>
      <c r="E8" s="43" t="s">
        <v>112</v>
      </c>
      <c r="F8" s="43" t="s">
        <v>112</v>
      </c>
      <c r="G8" s="43" t="s">
        <v>112</v>
      </c>
      <c r="H8" s="35"/>
      <c r="I8" s="35"/>
    </row>
    <row r="9" spans="1:9">
      <c r="A9" s="42" t="s">
        <v>112</v>
      </c>
      <c r="B9" s="43">
        <v>0</v>
      </c>
      <c r="C9" s="43" t="s">
        <v>112</v>
      </c>
      <c r="D9" s="43">
        <v>0</v>
      </c>
      <c r="E9" s="43" t="s">
        <v>112</v>
      </c>
      <c r="F9" s="43">
        <v>0</v>
      </c>
      <c r="G9" s="44">
        <v>0</v>
      </c>
      <c r="H9" s="35"/>
      <c r="I9" s="35"/>
    </row>
    <row r="10" spans="1:9">
      <c r="A10" s="45" t="s">
        <v>118</v>
      </c>
      <c r="B10" s="46" t="s">
        <v>112</v>
      </c>
      <c r="C10" s="46" t="s">
        <v>114</v>
      </c>
      <c r="D10" s="46" t="s">
        <v>112</v>
      </c>
      <c r="E10" s="47" t="s">
        <v>115</v>
      </c>
      <c r="F10" s="48" t="s">
        <v>112</v>
      </c>
      <c r="G10" s="48" t="s">
        <v>112</v>
      </c>
      <c r="H10" s="214" t="s">
        <v>119</v>
      </c>
      <c r="I10" s="214"/>
    </row>
    <row r="11" spans="1:9">
      <c r="A11" s="42" t="s">
        <v>112</v>
      </c>
      <c r="B11" s="43" t="s">
        <v>112</v>
      </c>
      <c r="C11" s="43" t="s">
        <v>112</v>
      </c>
      <c r="D11" s="43" t="s">
        <v>112</v>
      </c>
      <c r="E11" s="43" t="s">
        <v>112</v>
      </c>
      <c r="F11" s="43" t="s">
        <v>112</v>
      </c>
      <c r="G11" s="43" t="s">
        <v>112</v>
      </c>
      <c r="H11" s="35"/>
      <c r="I11" s="35"/>
    </row>
    <row r="12" spans="1:9">
      <c r="A12" s="42" t="s">
        <v>112</v>
      </c>
      <c r="B12" s="43" t="s">
        <v>112</v>
      </c>
      <c r="C12" s="43" t="s">
        <v>112</v>
      </c>
      <c r="D12" s="43" t="s">
        <v>112</v>
      </c>
      <c r="E12" s="43" t="s">
        <v>112</v>
      </c>
      <c r="F12" s="43" t="s">
        <v>112</v>
      </c>
      <c r="G12" s="43" t="s">
        <v>112</v>
      </c>
      <c r="H12" s="35"/>
      <c r="I12" s="35"/>
    </row>
    <row r="13" spans="1:9">
      <c r="A13" s="42" t="s">
        <v>112</v>
      </c>
      <c r="B13" s="43" t="s">
        <v>112</v>
      </c>
      <c r="C13" s="43" t="s">
        <v>112</v>
      </c>
      <c r="D13" s="43" t="s">
        <v>112</v>
      </c>
      <c r="E13" s="43" t="s">
        <v>112</v>
      </c>
      <c r="F13" s="43" t="s">
        <v>112</v>
      </c>
      <c r="G13" s="43" t="s">
        <v>112</v>
      </c>
      <c r="H13" s="35"/>
      <c r="I13" s="35"/>
    </row>
    <row r="14" spans="1:9">
      <c r="A14" s="42" t="s">
        <v>112</v>
      </c>
      <c r="B14" s="43" t="s">
        <v>112</v>
      </c>
      <c r="C14" s="43" t="s">
        <v>112</v>
      </c>
      <c r="D14" s="43" t="s">
        <v>112</v>
      </c>
      <c r="E14" s="43" t="s">
        <v>112</v>
      </c>
      <c r="F14" s="43" t="s">
        <v>112</v>
      </c>
      <c r="G14" s="43" t="s">
        <v>112</v>
      </c>
      <c r="H14" s="35"/>
      <c r="I14" s="35"/>
    </row>
    <row r="15" spans="1:9">
      <c r="A15" s="42" t="s">
        <v>112</v>
      </c>
      <c r="B15" s="43" t="s">
        <v>112</v>
      </c>
      <c r="C15" s="43" t="s">
        <v>112</v>
      </c>
      <c r="D15" s="43" t="s">
        <v>112</v>
      </c>
      <c r="E15" s="43" t="s">
        <v>112</v>
      </c>
      <c r="F15" s="43" t="s">
        <v>112</v>
      </c>
      <c r="G15" s="43" t="s">
        <v>112</v>
      </c>
      <c r="H15" s="35"/>
      <c r="I15" s="35"/>
    </row>
    <row r="16" spans="1:9">
      <c r="A16" s="42" t="s">
        <v>112</v>
      </c>
      <c r="B16" s="43" t="s">
        <v>112</v>
      </c>
      <c r="C16" s="43" t="s">
        <v>112</v>
      </c>
      <c r="D16" s="43" t="s">
        <v>112</v>
      </c>
      <c r="E16" s="43" t="s">
        <v>112</v>
      </c>
      <c r="F16" s="43" t="s">
        <v>112</v>
      </c>
      <c r="G16" s="43" t="s">
        <v>112</v>
      </c>
      <c r="H16" s="35"/>
      <c r="I16" s="35"/>
    </row>
    <row r="17" spans="1:9">
      <c r="A17" s="42" t="s">
        <v>112</v>
      </c>
      <c r="B17" s="43">
        <v>0</v>
      </c>
      <c r="C17" s="43" t="s">
        <v>112</v>
      </c>
      <c r="D17" s="43">
        <v>0</v>
      </c>
      <c r="E17" s="43" t="s">
        <v>112</v>
      </c>
      <c r="F17" s="43">
        <v>0</v>
      </c>
      <c r="G17" s="44">
        <v>0</v>
      </c>
      <c r="H17" s="35"/>
      <c r="I17" s="35"/>
    </row>
    <row r="18" spans="1:9">
      <c r="A18" s="45" t="s">
        <v>118</v>
      </c>
      <c r="B18" s="46" t="s">
        <v>112</v>
      </c>
      <c r="C18" s="46" t="s">
        <v>114</v>
      </c>
      <c r="D18" s="46" t="s">
        <v>112</v>
      </c>
      <c r="E18" s="47" t="s">
        <v>115</v>
      </c>
      <c r="F18" s="48" t="s">
        <v>112</v>
      </c>
      <c r="G18" s="48" t="s">
        <v>112</v>
      </c>
      <c r="H18" s="214" t="s">
        <v>120</v>
      </c>
      <c r="I18" s="214"/>
    </row>
    <row r="19" spans="1:9">
      <c r="A19" s="42" t="s">
        <v>112</v>
      </c>
      <c r="B19" s="43" t="s">
        <v>112</v>
      </c>
      <c r="C19" s="43" t="s">
        <v>112</v>
      </c>
      <c r="D19" s="43" t="s">
        <v>112</v>
      </c>
      <c r="E19" s="43" t="s">
        <v>112</v>
      </c>
      <c r="F19" s="43" t="s">
        <v>112</v>
      </c>
      <c r="G19" s="43" t="s">
        <v>112</v>
      </c>
      <c r="H19" s="35"/>
      <c r="I19" s="35"/>
    </row>
    <row r="20" spans="1:9">
      <c r="A20" s="42" t="s">
        <v>112</v>
      </c>
      <c r="B20" s="43" t="s">
        <v>112</v>
      </c>
      <c r="C20" s="43" t="s">
        <v>112</v>
      </c>
      <c r="D20" s="43" t="s">
        <v>112</v>
      </c>
      <c r="E20" s="43" t="s">
        <v>112</v>
      </c>
      <c r="F20" s="43" t="s">
        <v>112</v>
      </c>
      <c r="G20" s="43" t="s">
        <v>112</v>
      </c>
      <c r="H20" s="35"/>
      <c r="I20" s="35"/>
    </row>
    <row r="21" spans="1:9">
      <c r="A21" s="42" t="s">
        <v>112</v>
      </c>
      <c r="B21" s="43" t="s">
        <v>112</v>
      </c>
      <c r="C21" s="43" t="s">
        <v>112</v>
      </c>
      <c r="D21" s="43" t="s">
        <v>112</v>
      </c>
      <c r="E21" s="43" t="s">
        <v>112</v>
      </c>
      <c r="F21" s="43" t="s">
        <v>112</v>
      </c>
      <c r="G21" s="43" t="s">
        <v>112</v>
      </c>
      <c r="H21" s="35"/>
      <c r="I21" s="35"/>
    </row>
    <row r="22" spans="1:9">
      <c r="A22" s="42" t="s">
        <v>112</v>
      </c>
      <c r="B22" s="43" t="s">
        <v>112</v>
      </c>
      <c r="C22" s="43" t="s">
        <v>112</v>
      </c>
      <c r="D22" s="43" t="s">
        <v>112</v>
      </c>
      <c r="E22" s="43" t="s">
        <v>112</v>
      </c>
      <c r="F22" s="43" t="s">
        <v>112</v>
      </c>
      <c r="G22" s="43" t="s">
        <v>112</v>
      </c>
      <c r="H22" s="35"/>
      <c r="I22" s="35"/>
    </row>
    <row r="23" spans="1:9">
      <c r="A23" s="42" t="s">
        <v>112</v>
      </c>
      <c r="B23" s="43" t="s">
        <v>112</v>
      </c>
      <c r="C23" s="43" t="s">
        <v>112</v>
      </c>
      <c r="D23" s="43" t="s">
        <v>112</v>
      </c>
      <c r="E23" s="43" t="s">
        <v>112</v>
      </c>
      <c r="F23" s="43" t="s">
        <v>112</v>
      </c>
      <c r="G23" s="43" t="s">
        <v>112</v>
      </c>
      <c r="H23" s="35"/>
      <c r="I23" s="35"/>
    </row>
    <row r="24" spans="1:9">
      <c r="A24" s="42" t="s">
        <v>112</v>
      </c>
      <c r="B24" s="43" t="s">
        <v>112</v>
      </c>
      <c r="C24" s="43" t="s">
        <v>112</v>
      </c>
      <c r="D24" s="43" t="s">
        <v>112</v>
      </c>
      <c r="E24" s="43" t="s">
        <v>112</v>
      </c>
      <c r="F24" s="43" t="s">
        <v>112</v>
      </c>
      <c r="G24" s="43" t="s">
        <v>112</v>
      </c>
      <c r="H24" s="35"/>
      <c r="I24" s="35"/>
    </row>
    <row r="25" spans="1:9">
      <c r="A25" s="42" t="s">
        <v>112</v>
      </c>
      <c r="B25" s="43">
        <v>0</v>
      </c>
      <c r="C25" s="43" t="s">
        <v>112</v>
      </c>
      <c r="D25" s="43">
        <v>0</v>
      </c>
      <c r="E25" s="43" t="s">
        <v>112</v>
      </c>
      <c r="F25" s="43">
        <v>0</v>
      </c>
      <c r="G25" s="44">
        <v>0</v>
      </c>
      <c r="H25" s="35"/>
      <c r="I25" s="35"/>
    </row>
    <row r="26" spans="1:9">
      <c r="A26" s="45" t="s">
        <v>118</v>
      </c>
      <c r="B26" s="46" t="s">
        <v>112</v>
      </c>
      <c r="C26" s="46" t="s">
        <v>114</v>
      </c>
      <c r="D26" s="46" t="s">
        <v>112</v>
      </c>
      <c r="E26" s="47" t="s">
        <v>115</v>
      </c>
      <c r="F26" s="48" t="s">
        <v>112</v>
      </c>
      <c r="G26" s="48" t="s">
        <v>112</v>
      </c>
      <c r="H26" s="214" t="s">
        <v>121</v>
      </c>
      <c r="I26" s="214"/>
    </row>
    <row r="27" spans="1:9">
      <c r="A27" s="42" t="s">
        <v>112</v>
      </c>
      <c r="B27" s="43" t="s">
        <v>112</v>
      </c>
      <c r="C27" s="43" t="s">
        <v>112</v>
      </c>
      <c r="D27" s="43" t="s">
        <v>112</v>
      </c>
      <c r="E27" s="43" t="s">
        <v>112</v>
      </c>
      <c r="F27" s="43" t="s">
        <v>112</v>
      </c>
      <c r="G27" s="43" t="s">
        <v>112</v>
      </c>
      <c r="H27" s="35"/>
      <c r="I27" s="35"/>
    </row>
    <row r="28" spans="1:9">
      <c r="A28" s="42" t="s">
        <v>112</v>
      </c>
      <c r="B28" s="43" t="s">
        <v>112</v>
      </c>
      <c r="C28" s="43" t="s">
        <v>112</v>
      </c>
      <c r="D28" s="43" t="s">
        <v>112</v>
      </c>
      <c r="E28" s="43" t="s">
        <v>112</v>
      </c>
      <c r="F28" s="43" t="s">
        <v>112</v>
      </c>
      <c r="G28" s="43" t="s">
        <v>112</v>
      </c>
      <c r="H28" s="35"/>
      <c r="I28" s="35"/>
    </row>
    <row r="29" spans="1:9">
      <c r="A29" s="42" t="s">
        <v>112</v>
      </c>
      <c r="B29" s="43" t="s">
        <v>112</v>
      </c>
      <c r="C29" s="43" t="s">
        <v>112</v>
      </c>
      <c r="D29" s="43" t="s">
        <v>112</v>
      </c>
      <c r="E29" s="43" t="s">
        <v>112</v>
      </c>
      <c r="F29" s="43" t="s">
        <v>112</v>
      </c>
      <c r="G29" s="43" t="s">
        <v>112</v>
      </c>
      <c r="H29" s="35"/>
      <c r="I29" s="35"/>
    </row>
    <row r="30" spans="1:9">
      <c r="A30" s="42" t="s">
        <v>112</v>
      </c>
      <c r="B30" s="43" t="s">
        <v>112</v>
      </c>
      <c r="C30" s="43" t="s">
        <v>112</v>
      </c>
      <c r="D30" s="43" t="s">
        <v>112</v>
      </c>
      <c r="E30" s="43" t="s">
        <v>112</v>
      </c>
      <c r="F30" s="43" t="s">
        <v>112</v>
      </c>
      <c r="G30" s="43" t="s">
        <v>112</v>
      </c>
      <c r="H30" s="35"/>
      <c r="I30" s="35"/>
    </row>
    <row r="31" spans="1:9">
      <c r="A31" s="42" t="s">
        <v>112</v>
      </c>
      <c r="B31" s="43" t="s">
        <v>112</v>
      </c>
      <c r="C31" s="43" t="s">
        <v>112</v>
      </c>
      <c r="D31" s="43" t="s">
        <v>112</v>
      </c>
      <c r="E31" s="43" t="s">
        <v>112</v>
      </c>
      <c r="F31" s="43" t="s">
        <v>112</v>
      </c>
      <c r="G31" s="43" t="s">
        <v>112</v>
      </c>
      <c r="H31" s="35"/>
      <c r="I31" s="35"/>
    </row>
    <row r="32" spans="1:9">
      <c r="A32" s="42" t="s">
        <v>112</v>
      </c>
      <c r="B32" s="43" t="s">
        <v>112</v>
      </c>
      <c r="C32" s="43" t="s">
        <v>112</v>
      </c>
      <c r="D32" s="43" t="s">
        <v>112</v>
      </c>
      <c r="E32" s="43" t="s">
        <v>112</v>
      </c>
      <c r="F32" s="43" t="s">
        <v>112</v>
      </c>
      <c r="G32" s="43" t="s">
        <v>112</v>
      </c>
      <c r="H32" s="35"/>
      <c r="I32" s="35"/>
    </row>
    <row r="33" spans="1:9">
      <c r="A33" s="42" t="s">
        <v>112</v>
      </c>
      <c r="B33" s="43">
        <v>0</v>
      </c>
      <c r="C33" s="43" t="s">
        <v>112</v>
      </c>
      <c r="D33" s="43">
        <v>0</v>
      </c>
      <c r="E33" s="43" t="s">
        <v>112</v>
      </c>
      <c r="F33" s="43">
        <v>0</v>
      </c>
      <c r="G33" s="44">
        <v>0</v>
      </c>
      <c r="H33" s="35"/>
      <c r="I33" s="35"/>
    </row>
    <row r="34" spans="1:9">
      <c r="A34" s="45" t="s">
        <v>118</v>
      </c>
      <c r="B34" s="46" t="s">
        <v>112</v>
      </c>
      <c r="C34" s="46" t="s">
        <v>114</v>
      </c>
      <c r="D34" s="46" t="s">
        <v>112</v>
      </c>
      <c r="E34" s="47" t="s">
        <v>115</v>
      </c>
      <c r="F34" s="48" t="s">
        <v>112</v>
      </c>
      <c r="G34" s="48" t="s">
        <v>112</v>
      </c>
      <c r="H34" s="214" t="s">
        <v>122</v>
      </c>
      <c r="I34" s="214"/>
    </row>
    <row r="35" spans="1:9">
      <c r="A35" s="42" t="s">
        <v>112</v>
      </c>
      <c r="B35" s="43" t="s">
        <v>112</v>
      </c>
      <c r="C35" s="43" t="s">
        <v>112</v>
      </c>
      <c r="D35" s="43" t="s">
        <v>112</v>
      </c>
      <c r="E35" s="43" t="s">
        <v>112</v>
      </c>
      <c r="F35" s="43" t="s">
        <v>112</v>
      </c>
      <c r="G35" s="43" t="s">
        <v>112</v>
      </c>
      <c r="H35" s="35"/>
      <c r="I35" s="35"/>
    </row>
    <row r="36" spans="1:9">
      <c r="A36" s="42" t="s">
        <v>112</v>
      </c>
      <c r="B36" s="43" t="s">
        <v>112</v>
      </c>
      <c r="C36" s="43" t="s">
        <v>112</v>
      </c>
      <c r="D36" s="43" t="s">
        <v>112</v>
      </c>
      <c r="E36" s="43" t="s">
        <v>112</v>
      </c>
      <c r="F36" s="43" t="s">
        <v>112</v>
      </c>
      <c r="G36" s="43" t="s">
        <v>112</v>
      </c>
      <c r="H36" s="35"/>
      <c r="I36" s="35"/>
    </row>
    <row r="37" spans="1:9">
      <c r="A37" s="42" t="s">
        <v>112</v>
      </c>
      <c r="B37" s="43" t="s">
        <v>112</v>
      </c>
      <c r="C37" s="43" t="s">
        <v>112</v>
      </c>
      <c r="D37" s="43" t="s">
        <v>112</v>
      </c>
      <c r="E37" s="43" t="s">
        <v>112</v>
      </c>
      <c r="F37" s="43" t="s">
        <v>112</v>
      </c>
      <c r="G37" s="43" t="s">
        <v>112</v>
      </c>
      <c r="H37" s="35"/>
      <c r="I37" s="35"/>
    </row>
    <row r="38" spans="1:9">
      <c r="A38" s="42" t="s">
        <v>112</v>
      </c>
      <c r="B38" s="43" t="s">
        <v>112</v>
      </c>
      <c r="C38" s="43" t="s">
        <v>112</v>
      </c>
      <c r="D38" s="43" t="s">
        <v>112</v>
      </c>
      <c r="E38" s="43" t="s">
        <v>112</v>
      </c>
      <c r="F38" s="43" t="s">
        <v>112</v>
      </c>
      <c r="G38" s="43" t="s">
        <v>112</v>
      </c>
      <c r="H38" s="35"/>
      <c r="I38" s="35"/>
    </row>
    <row r="39" spans="1:9">
      <c r="A39" s="42" t="s">
        <v>112</v>
      </c>
      <c r="B39" s="43" t="s">
        <v>112</v>
      </c>
      <c r="C39" s="43" t="s">
        <v>112</v>
      </c>
      <c r="D39" s="43" t="s">
        <v>112</v>
      </c>
      <c r="E39" s="43" t="s">
        <v>112</v>
      </c>
      <c r="F39" s="43" t="s">
        <v>112</v>
      </c>
      <c r="G39" s="43" t="s">
        <v>112</v>
      </c>
      <c r="H39" s="35"/>
      <c r="I39" s="35"/>
    </row>
    <row r="40" spans="1:9">
      <c r="A40" s="42" t="s">
        <v>112</v>
      </c>
      <c r="B40" s="43">
        <v>0</v>
      </c>
      <c r="C40" s="43" t="s">
        <v>112</v>
      </c>
      <c r="D40" s="43">
        <v>0</v>
      </c>
      <c r="E40" s="43" t="s">
        <v>112</v>
      </c>
      <c r="F40" s="43">
        <v>0</v>
      </c>
      <c r="G40" s="44">
        <v>0</v>
      </c>
      <c r="H40" s="35"/>
      <c r="I40" s="35"/>
    </row>
    <row r="41" spans="1:9">
      <c r="A41" s="49" t="s">
        <v>123</v>
      </c>
      <c r="B41" s="215" t="s">
        <v>112</v>
      </c>
      <c r="C41" s="215"/>
      <c r="D41" s="50" t="s">
        <v>112</v>
      </c>
      <c r="E41" s="215" t="s">
        <v>124</v>
      </c>
      <c r="F41" s="215"/>
      <c r="G41" s="44">
        <v>0</v>
      </c>
      <c r="H41" s="35"/>
      <c r="I41" s="35"/>
    </row>
  </sheetData>
  <mergeCells count="8">
    <mergeCell ref="B41:C41"/>
    <mergeCell ref="E41:F41"/>
    <mergeCell ref="F1:G1"/>
    <mergeCell ref="H2:I2"/>
    <mergeCell ref="H10:I10"/>
    <mergeCell ref="H18:I18"/>
    <mergeCell ref="H26:I26"/>
    <mergeCell ref="H34:I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41A2-68BA-4418-B088-2B66D18F666F}">
  <dimension ref="A1:U47"/>
  <sheetViews>
    <sheetView topLeftCell="A6" workbookViewId="0">
      <selection activeCell="A30" sqref="A30:XFD30"/>
    </sheetView>
  </sheetViews>
  <sheetFormatPr defaultRowHeight="15"/>
  <cols>
    <col min="2" max="2" width="9.42578125" bestFit="1" customWidth="1"/>
    <col min="3" max="3" width="2.42578125" customWidth="1"/>
    <col min="4" max="4" width="19.42578125" customWidth="1"/>
    <col min="5" max="5" width="29.42578125" bestFit="1" customWidth="1"/>
    <col min="7" max="7" width="6.5703125" bestFit="1" customWidth="1"/>
    <col min="8" max="8" width="8" bestFit="1" customWidth="1"/>
    <col min="9" max="9" width="8.42578125" bestFit="1" customWidth="1"/>
    <col min="11" max="11" width="2.28515625" style="130" customWidth="1"/>
  </cols>
  <sheetData>
    <row r="1" spans="1:21" ht="20.25">
      <c r="A1" s="209" t="s">
        <v>125</v>
      </c>
      <c r="B1" s="209"/>
      <c r="C1" s="209"/>
      <c r="D1" s="209"/>
      <c r="E1" s="209"/>
      <c r="F1" s="209"/>
      <c r="G1" s="209"/>
      <c r="H1" s="209"/>
      <c r="I1" s="209"/>
      <c r="J1" s="73"/>
      <c r="K1" s="74"/>
      <c r="M1" s="210" t="s">
        <v>126</v>
      </c>
      <c r="N1" s="210"/>
      <c r="O1" s="210"/>
      <c r="P1" s="210"/>
      <c r="Q1" s="210"/>
      <c r="R1" s="210"/>
      <c r="S1" s="210"/>
      <c r="T1" s="210"/>
      <c r="U1" s="210"/>
    </row>
    <row r="2" spans="1:21" ht="15.75">
      <c r="A2" s="211" t="s">
        <v>127</v>
      </c>
      <c r="B2" s="211"/>
      <c r="C2" s="211"/>
      <c r="D2" s="211"/>
      <c r="E2" s="211"/>
      <c r="F2" s="211"/>
      <c r="G2" s="211"/>
      <c r="H2" s="211"/>
      <c r="I2" s="211"/>
      <c r="J2" s="73"/>
      <c r="K2" s="74"/>
      <c r="M2" s="76"/>
      <c r="N2" s="76"/>
      <c r="O2" s="76"/>
      <c r="P2" s="76"/>
      <c r="Q2" s="76"/>
      <c r="R2" s="76"/>
      <c r="S2" s="76"/>
      <c r="T2" s="76"/>
      <c r="U2" s="76"/>
    </row>
    <row r="3" spans="1:21" ht="15.75">
      <c r="A3" s="77"/>
      <c r="B3" s="78" t="s">
        <v>128</v>
      </c>
      <c r="C3" s="77"/>
      <c r="D3" s="212"/>
      <c r="E3" s="212"/>
      <c r="F3" s="77" t="s">
        <v>1</v>
      </c>
      <c r="G3" s="212"/>
      <c r="H3" s="212"/>
      <c r="I3" s="212"/>
      <c r="J3" s="73"/>
      <c r="K3" s="74"/>
      <c r="M3" s="79"/>
      <c r="N3" s="78" t="s">
        <v>128</v>
      </c>
      <c r="O3" s="77"/>
      <c r="P3" s="212"/>
      <c r="Q3" s="212"/>
      <c r="R3" s="78" t="s">
        <v>1</v>
      </c>
      <c r="S3" s="212"/>
      <c r="T3" s="212"/>
      <c r="U3" s="212"/>
    </row>
    <row r="4" spans="1:21" ht="15.75">
      <c r="A4" s="77"/>
      <c r="B4" s="77"/>
      <c r="C4" s="77"/>
      <c r="D4" s="77"/>
      <c r="E4" s="77"/>
      <c r="F4" s="77"/>
      <c r="G4" s="80"/>
      <c r="H4" s="77"/>
      <c r="I4" s="77"/>
      <c r="J4" s="73"/>
      <c r="K4" s="74"/>
      <c r="M4" s="81"/>
      <c r="N4" s="81"/>
      <c r="O4" s="81"/>
      <c r="P4" s="81"/>
      <c r="Q4" s="81"/>
      <c r="R4" s="81"/>
      <c r="S4" s="81"/>
      <c r="T4" s="81"/>
      <c r="U4" s="81"/>
    </row>
    <row r="5" spans="1:21" ht="15.75">
      <c r="A5" s="75"/>
      <c r="B5" s="75"/>
      <c r="C5" s="75"/>
      <c r="D5" s="75"/>
      <c r="E5" s="75"/>
      <c r="F5" s="75"/>
      <c r="G5" s="82"/>
      <c r="H5" s="75"/>
      <c r="I5" s="75"/>
      <c r="J5" s="73"/>
      <c r="K5" s="74"/>
      <c r="M5" s="83"/>
      <c r="N5" s="83"/>
      <c r="O5" s="83"/>
      <c r="P5" s="83"/>
      <c r="Q5" s="83"/>
      <c r="R5" s="83"/>
      <c r="S5" s="83"/>
      <c r="T5" s="83"/>
      <c r="U5" s="83"/>
    </row>
    <row r="6" spans="1:21" ht="15.75">
      <c r="A6" s="75"/>
      <c r="B6" s="75"/>
      <c r="C6" s="75"/>
      <c r="D6" s="75"/>
      <c r="E6" s="75"/>
      <c r="F6" s="75"/>
      <c r="G6" s="82"/>
      <c r="H6" s="75"/>
      <c r="I6" s="75"/>
      <c r="J6" s="73"/>
      <c r="K6" s="74"/>
      <c r="M6" s="84" t="s">
        <v>129</v>
      </c>
      <c r="N6" s="84" t="s">
        <v>130</v>
      </c>
      <c r="O6" s="84"/>
      <c r="P6" s="84"/>
      <c r="Q6" s="85" t="s">
        <v>131</v>
      </c>
      <c r="R6" s="85" t="s">
        <v>129</v>
      </c>
      <c r="S6" s="85" t="s">
        <v>130</v>
      </c>
      <c r="T6" s="85" t="s">
        <v>132</v>
      </c>
      <c r="U6" s="85" t="s">
        <v>133</v>
      </c>
    </row>
    <row r="7" spans="1:21" ht="31.5">
      <c r="A7" s="86" t="s">
        <v>129</v>
      </c>
      <c r="B7" s="86" t="s">
        <v>130</v>
      </c>
      <c r="C7" s="77"/>
      <c r="D7" s="78"/>
      <c r="E7" s="86" t="s">
        <v>131</v>
      </c>
      <c r="F7" s="87" t="s">
        <v>129</v>
      </c>
      <c r="G7" s="88" t="s">
        <v>130</v>
      </c>
      <c r="H7" s="86" t="s">
        <v>132</v>
      </c>
      <c r="I7" s="89" t="s">
        <v>134</v>
      </c>
      <c r="J7" s="73"/>
      <c r="K7" s="74"/>
      <c r="M7" s="90" t="s">
        <v>135</v>
      </c>
      <c r="N7" s="84">
        <v>4</v>
      </c>
      <c r="O7" s="84"/>
      <c r="P7" s="84">
        <v>1</v>
      </c>
      <c r="Q7" s="91"/>
      <c r="R7" s="92"/>
      <c r="S7" s="93" t="e">
        <f t="shared" ref="S7:S14" si="0">VLOOKUP(R7,$M$7:$N$19,2, FALSE)</f>
        <v>#N/A</v>
      </c>
      <c r="T7" s="94"/>
      <c r="U7" s="95" t="e">
        <f t="shared" ref="U7:U14" si="1">T7*S7</f>
        <v>#N/A</v>
      </c>
    </row>
    <row r="8" spans="1:21" ht="24" customHeight="1">
      <c r="A8" s="96" t="s">
        <v>135</v>
      </c>
      <c r="B8" s="88">
        <v>4</v>
      </c>
      <c r="C8" s="77"/>
      <c r="D8" s="97" t="s">
        <v>136</v>
      </c>
      <c r="E8" s="131" t="s">
        <v>50</v>
      </c>
      <c r="F8" s="98"/>
      <c r="G8" s="99" t="e">
        <f t="shared" ref="G8:G34" si="2">VLOOKUP(F8, $A$8:$B$20,2, FALSE)</f>
        <v>#N/A</v>
      </c>
      <c r="H8" s="100">
        <v>4</v>
      </c>
      <c r="I8" s="100" t="e">
        <f t="shared" ref="I8:I33" si="3">H8*G8</f>
        <v>#N/A</v>
      </c>
      <c r="J8" s="73"/>
      <c r="K8" s="74"/>
      <c r="M8" s="90" t="s">
        <v>137</v>
      </c>
      <c r="N8" s="84">
        <v>3.7</v>
      </c>
      <c r="O8" s="84"/>
      <c r="P8" s="84">
        <f>P7+1</f>
        <v>2</v>
      </c>
      <c r="Q8" s="101"/>
      <c r="R8" s="102"/>
      <c r="S8" s="103" t="e">
        <f t="shared" si="0"/>
        <v>#N/A</v>
      </c>
      <c r="T8" s="104"/>
      <c r="U8" s="105" t="e">
        <f t="shared" si="1"/>
        <v>#N/A</v>
      </c>
    </row>
    <row r="9" spans="1:21" ht="22.5">
      <c r="A9" s="96" t="s">
        <v>137</v>
      </c>
      <c r="B9" s="88">
        <v>3.7</v>
      </c>
      <c r="C9" s="77"/>
      <c r="D9" s="106"/>
      <c r="E9" s="67" t="s">
        <v>53</v>
      </c>
      <c r="F9" s="98"/>
      <c r="G9" s="99" t="e">
        <f t="shared" si="2"/>
        <v>#N/A</v>
      </c>
      <c r="H9" s="100">
        <v>4</v>
      </c>
      <c r="I9" s="100" t="e">
        <f t="shared" si="3"/>
        <v>#N/A</v>
      </c>
      <c r="J9" s="73"/>
      <c r="K9" s="74"/>
      <c r="M9" s="90" t="s">
        <v>138</v>
      </c>
      <c r="N9" s="84">
        <v>3.3</v>
      </c>
      <c r="O9" s="84"/>
      <c r="P9" s="84">
        <f>P8+1</f>
        <v>3</v>
      </c>
      <c r="Q9" s="101"/>
      <c r="R9" s="107"/>
      <c r="S9" s="103" t="e">
        <f t="shared" si="0"/>
        <v>#N/A</v>
      </c>
      <c r="T9" s="104"/>
      <c r="U9" s="105" t="e">
        <f t="shared" si="1"/>
        <v>#N/A</v>
      </c>
    </row>
    <row r="10" spans="1:21" ht="15.75">
      <c r="A10" s="96" t="s">
        <v>138</v>
      </c>
      <c r="B10" s="88">
        <v>3.3</v>
      </c>
      <c r="C10" s="77"/>
      <c r="D10" s="106"/>
      <c r="E10" s="67" t="s">
        <v>55</v>
      </c>
      <c r="F10" s="108"/>
      <c r="G10" s="99" t="e">
        <f t="shared" si="2"/>
        <v>#N/A</v>
      </c>
      <c r="H10" s="100">
        <v>4</v>
      </c>
      <c r="I10" s="100" t="e">
        <f t="shared" si="3"/>
        <v>#N/A</v>
      </c>
      <c r="J10" s="73"/>
      <c r="K10" s="74"/>
      <c r="M10" s="90" t="s">
        <v>139</v>
      </c>
      <c r="N10" s="84">
        <v>3</v>
      </c>
      <c r="O10" s="84"/>
      <c r="P10" s="84">
        <f>P9+1</f>
        <v>4</v>
      </c>
      <c r="Q10" s="101"/>
      <c r="R10" s="107"/>
      <c r="S10" s="103" t="e">
        <f t="shared" si="0"/>
        <v>#N/A</v>
      </c>
      <c r="T10" s="104"/>
      <c r="U10" s="105" t="e">
        <f t="shared" si="1"/>
        <v>#N/A</v>
      </c>
    </row>
    <row r="11" spans="1:21" ht="22.5">
      <c r="A11" s="96" t="s">
        <v>139</v>
      </c>
      <c r="B11" s="88">
        <v>3</v>
      </c>
      <c r="C11" s="77"/>
      <c r="D11" s="106"/>
      <c r="E11" s="67" t="s">
        <v>57</v>
      </c>
      <c r="F11" s="108"/>
      <c r="G11" s="99" t="e">
        <f t="shared" si="2"/>
        <v>#N/A</v>
      </c>
      <c r="H11" s="100"/>
      <c r="I11" s="100" t="e">
        <f t="shared" si="3"/>
        <v>#N/A</v>
      </c>
      <c r="J11" s="73"/>
      <c r="K11" s="74"/>
      <c r="M11" s="90" t="s">
        <v>140</v>
      </c>
      <c r="N11" s="84">
        <v>2.7</v>
      </c>
      <c r="O11" s="84"/>
      <c r="P11" s="84">
        <f>P10+1</f>
        <v>5</v>
      </c>
      <c r="Q11" s="101"/>
      <c r="R11" s="107"/>
      <c r="S11" s="103" t="e">
        <f t="shared" si="0"/>
        <v>#N/A</v>
      </c>
      <c r="T11" s="104"/>
      <c r="U11" s="105" t="e">
        <f t="shared" si="1"/>
        <v>#N/A</v>
      </c>
    </row>
    <row r="12" spans="1:21" ht="15.75">
      <c r="A12" s="96" t="s">
        <v>140</v>
      </c>
      <c r="B12" s="88">
        <v>2.7</v>
      </c>
      <c r="C12" s="77"/>
      <c r="D12" s="106"/>
      <c r="E12" s="67"/>
      <c r="F12" s="108"/>
      <c r="G12" s="99" t="e">
        <f t="shared" si="2"/>
        <v>#N/A</v>
      </c>
      <c r="H12" s="100"/>
      <c r="I12" s="100" t="e">
        <f t="shared" si="3"/>
        <v>#N/A</v>
      </c>
      <c r="J12" s="73"/>
      <c r="K12" s="74"/>
      <c r="M12" s="90" t="s">
        <v>141</v>
      </c>
      <c r="N12" s="84">
        <v>2.2999999999999998</v>
      </c>
      <c r="O12" s="84"/>
      <c r="P12" s="84">
        <v>6</v>
      </c>
      <c r="Q12" s="101"/>
      <c r="R12" s="107"/>
      <c r="S12" s="103" t="e">
        <f t="shared" si="0"/>
        <v>#N/A</v>
      </c>
      <c r="T12" s="104"/>
      <c r="U12" s="105" t="e">
        <f t="shared" si="1"/>
        <v>#N/A</v>
      </c>
    </row>
    <row r="13" spans="1:21" ht="15.75">
      <c r="A13" s="96" t="s">
        <v>141</v>
      </c>
      <c r="B13" s="88">
        <v>2.2999999999999998</v>
      </c>
      <c r="C13" s="77"/>
      <c r="D13" s="106"/>
      <c r="E13" s="67"/>
      <c r="F13" s="108"/>
      <c r="G13" s="99" t="e">
        <f t="shared" si="2"/>
        <v>#N/A</v>
      </c>
      <c r="H13" s="100"/>
      <c r="I13" s="100" t="e">
        <f t="shared" si="3"/>
        <v>#N/A</v>
      </c>
      <c r="J13" s="73"/>
      <c r="K13" s="74"/>
      <c r="M13" s="90" t="s">
        <v>142</v>
      </c>
      <c r="N13" s="84">
        <v>2</v>
      </c>
      <c r="O13" s="84"/>
      <c r="P13" s="84">
        <v>7</v>
      </c>
      <c r="Q13" s="101"/>
      <c r="R13" s="107"/>
      <c r="S13" s="103" t="e">
        <f t="shared" si="0"/>
        <v>#N/A</v>
      </c>
      <c r="T13" s="104"/>
      <c r="U13" s="105" t="e">
        <f t="shared" si="1"/>
        <v>#N/A</v>
      </c>
    </row>
    <row r="14" spans="1:21" ht="15.75">
      <c r="A14" s="96" t="s">
        <v>142</v>
      </c>
      <c r="B14" s="88">
        <v>2</v>
      </c>
      <c r="C14" s="77"/>
      <c r="D14" s="106"/>
      <c r="E14" s="109"/>
      <c r="F14" s="108"/>
      <c r="G14" s="99" t="e">
        <f t="shared" si="2"/>
        <v>#N/A</v>
      </c>
      <c r="H14" s="100"/>
      <c r="I14" s="100" t="e">
        <f t="shared" si="3"/>
        <v>#N/A</v>
      </c>
      <c r="J14" s="73"/>
      <c r="K14" s="74"/>
      <c r="M14" s="90" t="s">
        <v>143</v>
      </c>
      <c r="N14" s="84">
        <v>1.7</v>
      </c>
      <c r="O14" s="84"/>
      <c r="P14" s="84">
        <v>8</v>
      </c>
      <c r="Q14" s="110"/>
      <c r="R14" s="111"/>
      <c r="S14" s="112" t="e">
        <f t="shared" si="0"/>
        <v>#N/A</v>
      </c>
      <c r="T14" s="113"/>
      <c r="U14" s="114" t="e">
        <f t="shared" si="1"/>
        <v>#N/A</v>
      </c>
    </row>
    <row r="15" spans="1:21" ht="15.75">
      <c r="A15" s="96" t="s">
        <v>143</v>
      </c>
      <c r="B15" s="88">
        <v>1.7</v>
      </c>
      <c r="C15" s="77"/>
      <c r="D15" s="97" t="s">
        <v>144</v>
      </c>
      <c r="E15" s="63" t="s">
        <v>60</v>
      </c>
      <c r="F15" s="108"/>
      <c r="G15" s="99" t="e">
        <f t="shared" si="2"/>
        <v>#N/A</v>
      </c>
      <c r="H15" s="100"/>
      <c r="I15" s="100" t="e">
        <f t="shared" si="3"/>
        <v>#N/A</v>
      </c>
      <c r="J15" s="73"/>
      <c r="K15" s="74"/>
      <c r="M15" s="90" t="s">
        <v>145</v>
      </c>
      <c r="N15" s="84">
        <v>1.3</v>
      </c>
      <c r="O15" s="84"/>
      <c r="P15" s="84"/>
      <c r="Q15" s="84"/>
      <c r="R15" s="90"/>
      <c r="S15" s="84"/>
      <c r="T15" s="115">
        <f>SUM(T7:T14)</f>
        <v>0</v>
      </c>
      <c r="U15" s="115" t="e">
        <f>SUM(U7:U14)</f>
        <v>#N/A</v>
      </c>
    </row>
    <row r="16" spans="1:21" ht="15.75">
      <c r="A16" s="96" t="s">
        <v>145</v>
      </c>
      <c r="B16" s="88">
        <v>1.3</v>
      </c>
      <c r="C16" s="77"/>
      <c r="D16" s="97"/>
      <c r="E16" s="63" t="s">
        <v>62</v>
      </c>
      <c r="F16" s="98"/>
      <c r="G16" s="99" t="e">
        <f t="shared" si="2"/>
        <v>#N/A</v>
      </c>
      <c r="H16" s="100"/>
      <c r="I16" s="100" t="e">
        <f t="shared" si="3"/>
        <v>#N/A</v>
      </c>
      <c r="J16" s="73"/>
      <c r="K16" s="74"/>
      <c r="M16" s="90" t="s">
        <v>146</v>
      </c>
      <c r="N16" s="84">
        <v>1</v>
      </c>
      <c r="O16" s="84"/>
      <c r="P16" s="84"/>
      <c r="Q16" s="84" t="s">
        <v>147</v>
      </c>
      <c r="R16" s="116" t="e">
        <f>U15/T15</f>
        <v>#N/A</v>
      </c>
      <c r="S16" s="84"/>
      <c r="T16" s="84"/>
      <c r="U16" s="84"/>
    </row>
    <row r="17" spans="1:21" ht="15.75">
      <c r="A17" s="96" t="s">
        <v>146</v>
      </c>
      <c r="B17" s="88">
        <v>1</v>
      </c>
      <c r="C17" s="77"/>
      <c r="D17" s="97"/>
      <c r="E17" s="63" t="s">
        <v>64</v>
      </c>
      <c r="F17" s="98"/>
      <c r="G17" s="99" t="e">
        <f t="shared" si="2"/>
        <v>#N/A</v>
      </c>
      <c r="H17" s="100"/>
      <c r="I17" s="100" t="e">
        <f t="shared" si="3"/>
        <v>#N/A</v>
      </c>
      <c r="J17" s="73"/>
      <c r="K17" s="74"/>
      <c r="M17" s="90" t="s">
        <v>148</v>
      </c>
      <c r="N17" s="84">
        <v>0.7</v>
      </c>
      <c r="O17" s="84"/>
      <c r="P17" s="84"/>
      <c r="Q17" s="84"/>
      <c r="R17" s="84"/>
      <c r="S17" s="90"/>
      <c r="T17" s="117"/>
      <c r="U17" s="115"/>
    </row>
    <row r="18" spans="1:21" ht="15.75">
      <c r="A18" s="96" t="s">
        <v>148</v>
      </c>
      <c r="B18" s="88">
        <v>0.7</v>
      </c>
      <c r="C18" s="77"/>
      <c r="D18" s="97"/>
      <c r="E18" s="63" t="s">
        <v>66</v>
      </c>
      <c r="F18" s="98"/>
      <c r="G18" s="99" t="e">
        <f t="shared" si="2"/>
        <v>#N/A</v>
      </c>
      <c r="H18" s="100">
        <v>3</v>
      </c>
      <c r="I18" s="100" t="e">
        <f t="shared" si="3"/>
        <v>#N/A</v>
      </c>
      <c r="J18" s="73"/>
      <c r="K18" s="74"/>
      <c r="M18" s="84" t="s">
        <v>149</v>
      </c>
      <c r="N18" s="118">
        <v>1.0000000000000001E-5</v>
      </c>
      <c r="O18" s="118"/>
      <c r="P18" s="84"/>
      <c r="Q18" s="84"/>
      <c r="R18" s="84"/>
      <c r="S18" s="84"/>
      <c r="T18" s="117"/>
      <c r="U18" s="115"/>
    </row>
    <row r="19" spans="1:21" ht="15.75">
      <c r="A19" s="86" t="s">
        <v>149</v>
      </c>
      <c r="B19" s="119">
        <v>1.0000000000000001E-5</v>
      </c>
      <c r="C19" s="120"/>
      <c r="D19" s="106"/>
      <c r="E19" s="63" t="s">
        <v>68</v>
      </c>
      <c r="F19" s="98"/>
      <c r="G19" s="99" t="e">
        <f t="shared" si="2"/>
        <v>#N/A</v>
      </c>
      <c r="H19" s="100">
        <v>4</v>
      </c>
      <c r="I19" s="100" t="e">
        <f t="shared" si="3"/>
        <v>#N/A</v>
      </c>
      <c r="J19" s="73"/>
      <c r="K19" s="74"/>
      <c r="M19" s="84" t="s">
        <v>150</v>
      </c>
      <c r="N19" s="84">
        <v>0</v>
      </c>
      <c r="O19" s="84"/>
      <c r="P19" s="84"/>
      <c r="Q19" s="84"/>
      <c r="R19" s="84"/>
      <c r="S19" s="90"/>
      <c r="T19" s="117"/>
      <c r="U19" s="115"/>
    </row>
    <row r="20" spans="1:21" ht="15.75">
      <c r="A20" s="86" t="s">
        <v>150</v>
      </c>
      <c r="B20" s="88">
        <v>0</v>
      </c>
      <c r="C20" s="77"/>
      <c r="D20" s="106"/>
      <c r="E20" s="63" t="s">
        <v>69</v>
      </c>
      <c r="F20" s="98"/>
      <c r="G20" s="99" t="e">
        <f t="shared" si="2"/>
        <v>#N/A</v>
      </c>
      <c r="H20" s="100">
        <v>4</v>
      </c>
      <c r="I20" s="100" t="e">
        <f t="shared" si="3"/>
        <v>#N/A</v>
      </c>
      <c r="J20" s="73"/>
      <c r="K20" s="74"/>
      <c r="M20" s="121"/>
      <c r="N20" s="121"/>
      <c r="O20" s="121"/>
      <c r="P20" s="84"/>
      <c r="Q20" s="84"/>
      <c r="R20" s="84"/>
      <c r="S20" s="90"/>
      <c r="T20" s="117"/>
      <c r="U20" s="115"/>
    </row>
    <row r="21" spans="1:21" ht="15.75">
      <c r="A21" s="77"/>
      <c r="B21" s="77"/>
      <c r="C21" s="77"/>
      <c r="D21" s="106"/>
      <c r="E21" s="63" t="s">
        <v>70</v>
      </c>
      <c r="F21" s="98"/>
      <c r="G21" s="99" t="e">
        <f t="shared" si="2"/>
        <v>#N/A</v>
      </c>
      <c r="H21" s="100">
        <v>4</v>
      </c>
      <c r="I21" s="100" t="e">
        <f t="shared" si="3"/>
        <v>#N/A</v>
      </c>
      <c r="J21" s="73"/>
      <c r="K21" s="74"/>
    </row>
    <row r="22" spans="1:21" ht="15.75">
      <c r="A22" s="77"/>
      <c r="B22" s="77"/>
      <c r="C22" s="77"/>
      <c r="D22" s="106"/>
      <c r="E22" s="63" t="s">
        <v>71</v>
      </c>
      <c r="F22" s="98"/>
      <c r="G22" s="99" t="e">
        <f t="shared" si="2"/>
        <v>#N/A</v>
      </c>
      <c r="H22" s="100">
        <v>3</v>
      </c>
      <c r="I22" s="100" t="e">
        <f t="shared" si="3"/>
        <v>#N/A</v>
      </c>
      <c r="J22" s="73"/>
      <c r="K22" s="74"/>
    </row>
    <row r="23" spans="1:21" ht="15.75">
      <c r="A23" s="77"/>
      <c r="B23" s="77"/>
      <c r="C23" s="77"/>
      <c r="D23" s="106"/>
      <c r="E23" s="63" t="s">
        <v>73</v>
      </c>
      <c r="F23" s="98"/>
      <c r="G23" s="99" t="e">
        <f t="shared" si="2"/>
        <v>#N/A</v>
      </c>
      <c r="H23" s="100">
        <v>3</v>
      </c>
      <c r="I23" s="100" t="e">
        <f t="shared" si="3"/>
        <v>#N/A</v>
      </c>
      <c r="J23" s="73"/>
      <c r="K23" s="74"/>
    </row>
    <row r="24" spans="1:21" ht="15.75">
      <c r="A24" s="77"/>
      <c r="B24" s="77"/>
      <c r="C24" s="77"/>
      <c r="D24" s="106"/>
      <c r="E24" s="63" t="s">
        <v>76</v>
      </c>
      <c r="F24" s="98"/>
      <c r="G24" s="99" t="e">
        <f t="shared" si="2"/>
        <v>#N/A</v>
      </c>
      <c r="H24" s="100">
        <v>4</v>
      </c>
      <c r="I24" s="100" t="e">
        <f t="shared" si="3"/>
        <v>#N/A</v>
      </c>
      <c r="J24" s="73"/>
      <c r="K24" s="74"/>
    </row>
    <row r="25" spans="1:21" ht="15.75">
      <c r="A25" s="77"/>
      <c r="B25" s="77"/>
      <c r="C25" s="77"/>
      <c r="D25" s="106"/>
      <c r="E25" s="30"/>
      <c r="F25" s="98"/>
      <c r="G25" s="99" t="e">
        <f t="shared" si="2"/>
        <v>#N/A</v>
      </c>
      <c r="H25" s="100">
        <v>4</v>
      </c>
      <c r="I25" s="100" t="e">
        <f t="shared" si="3"/>
        <v>#N/A</v>
      </c>
      <c r="J25" s="73"/>
      <c r="K25" s="74"/>
    </row>
    <row r="26" spans="1:21" ht="15.75">
      <c r="A26" s="77"/>
      <c r="B26" s="77"/>
      <c r="C26" s="77"/>
      <c r="D26" s="97" t="s">
        <v>151</v>
      </c>
      <c r="E26" s="72" t="s">
        <v>79</v>
      </c>
      <c r="F26" s="98"/>
      <c r="G26" s="99" t="e">
        <f t="shared" si="2"/>
        <v>#N/A</v>
      </c>
      <c r="H26" s="100">
        <v>3</v>
      </c>
      <c r="I26" s="100" t="e">
        <f t="shared" si="3"/>
        <v>#N/A</v>
      </c>
      <c r="J26" s="73"/>
      <c r="K26" s="74"/>
    </row>
    <row r="27" spans="1:21" ht="15.75">
      <c r="A27" s="77"/>
      <c r="B27" s="77"/>
      <c r="C27" s="77"/>
      <c r="D27" s="106"/>
      <c r="E27" s="72" t="s">
        <v>81</v>
      </c>
      <c r="F27" s="98"/>
      <c r="G27" s="99" t="e">
        <f t="shared" si="2"/>
        <v>#N/A</v>
      </c>
      <c r="H27" s="100">
        <v>3</v>
      </c>
      <c r="I27" s="100" t="e">
        <f t="shared" si="3"/>
        <v>#N/A</v>
      </c>
      <c r="J27" s="73"/>
      <c r="K27" s="74"/>
    </row>
    <row r="28" spans="1:21" ht="15.75">
      <c r="A28" s="77"/>
      <c r="B28" s="77"/>
      <c r="C28" s="77"/>
      <c r="D28" s="106"/>
      <c r="E28" s="15" t="s">
        <v>82</v>
      </c>
      <c r="F28" s="98"/>
      <c r="G28" s="99" t="e">
        <f t="shared" si="2"/>
        <v>#N/A</v>
      </c>
      <c r="H28" s="100">
        <v>2</v>
      </c>
      <c r="I28" s="100" t="e">
        <f t="shared" si="3"/>
        <v>#N/A</v>
      </c>
      <c r="J28" s="73"/>
      <c r="K28" s="74"/>
    </row>
    <row r="29" spans="1:21" ht="15.75">
      <c r="A29" s="77"/>
      <c r="B29" s="77"/>
      <c r="C29" s="77"/>
      <c r="D29" s="97"/>
      <c r="E29" s="30"/>
      <c r="F29" s="98"/>
      <c r="G29" s="99" t="e">
        <f t="shared" si="2"/>
        <v>#N/A</v>
      </c>
      <c r="H29" s="100">
        <v>2</v>
      </c>
      <c r="I29" s="100" t="e">
        <f t="shared" si="3"/>
        <v>#N/A</v>
      </c>
      <c r="J29" s="73"/>
      <c r="K29" s="74"/>
    </row>
    <row r="30" spans="1:21" ht="15.75">
      <c r="A30" s="77"/>
      <c r="B30" s="77"/>
      <c r="C30" s="77"/>
      <c r="D30" s="122"/>
      <c r="E30" s="15"/>
      <c r="F30" s="98"/>
      <c r="G30" s="99" t="e">
        <f t="shared" si="2"/>
        <v>#N/A</v>
      </c>
      <c r="H30" s="100">
        <v>4</v>
      </c>
      <c r="I30" s="100" t="e">
        <f t="shared" si="3"/>
        <v>#N/A</v>
      </c>
      <c r="J30" s="73"/>
      <c r="K30" s="74"/>
    </row>
    <row r="31" spans="1:21" ht="15.75">
      <c r="A31" s="77"/>
      <c r="B31" s="77"/>
      <c r="C31" s="77"/>
      <c r="D31" s="97" t="s">
        <v>152</v>
      </c>
      <c r="E31" s="12" t="s">
        <v>153</v>
      </c>
      <c r="F31" s="98"/>
      <c r="G31" s="99" t="e">
        <f t="shared" si="2"/>
        <v>#N/A</v>
      </c>
      <c r="H31" s="100"/>
      <c r="I31" s="100" t="e">
        <f t="shared" si="3"/>
        <v>#N/A</v>
      </c>
      <c r="J31" s="73"/>
      <c r="K31" s="74"/>
    </row>
    <row r="32" spans="1:21" ht="15.75">
      <c r="A32" s="77"/>
      <c r="B32" s="77"/>
      <c r="C32" s="77"/>
      <c r="D32" s="122"/>
      <c r="E32" s="12" t="s">
        <v>94</v>
      </c>
      <c r="F32" s="98"/>
      <c r="G32" s="99" t="e">
        <f t="shared" si="2"/>
        <v>#N/A</v>
      </c>
      <c r="H32" s="100"/>
      <c r="I32" s="100" t="e">
        <f t="shared" si="3"/>
        <v>#N/A</v>
      </c>
      <c r="J32" s="73"/>
      <c r="K32" s="74"/>
    </row>
    <row r="33" spans="1:11" ht="15.75">
      <c r="A33" s="77"/>
      <c r="B33" s="77"/>
      <c r="C33" s="77"/>
      <c r="D33" s="122"/>
      <c r="E33" s="12" t="s">
        <v>94</v>
      </c>
      <c r="F33" s="98"/>
      <c r="G33" s="99" t="e">
        <f t="shared" si="2"/>
        <v>#N/A</v>
      </c>
      <c r="H33" s="100"/>
      <c r="I33" s="100" t="e">
        <f t="shared" si="3"/>
        <v>#N/A</v>
      </c>
      <c r="J33" s="73"/>
      <c r="K33" s="74"/>
    </row>
    <row r="34" spans="1:11" ht="15.75">
      <c r="A34" s="77"/>
      <c r="B34" s="77"/>
      <c r="C34" s="77"/>
      <c r="D34" s="122"/>
      <c r="E34" s="12" t="s">
        <v>94</v>
      </c>
      <c r="F34" s="123"/>
      <c r="G34" s="99" t="e">
        <f t="shared" si="2"/>
        <v>#N/A</v>
      </c>
      <c r="H34" s="100"/>
      <c r="I34" s="100" t="e">
        <f>SUM(I9:I33)</f>
        <v>#N/A</v>
      </c>
      <c r="J34" s="73"/>
      <c r="K34" s="74"/>
    </row>
    <row r="35" spans="1:11" ht="15.75">
      <c r="A35" s="124"/>
      <c r="B35" s="122"/>
      <c r="C35" s="122"/>
      <c r="D35" s="125" t="s">
        <v>154</v>
      </c>
      <c r="E35" s="109"/>
      <c r="F35" s="126" t="e">
        <f>I34/H34</f>
        <v>#N/A</v>
      </c>
      <c r="G35" s="88"/>
      <c r="H35" s="100">
        <f>SUM(H9:H34)</f>
        <v>51</v>
      </c>
      <c r="I35" s="86"/>
      <c r="J35" s="73"/>
      <c r="K35" s="74"/>
    </row>
    <row r="36" spans="1:11" ht="15.75">
      <c r="A36" s="122"/>
      <c r="B36" s="122"/>
      <c r="C36" s="122"/>
      <c r="D36" s="122"/>
      <c r="E36" s="122"/>
      <c r="F36" s="122"/>
      <c r="G36" s="122"/>
      <c r="H36" s="122"/>
      <c r="I36" s="122"/>
      <c r="J36" s="73"/>
      <c r="K36" s="74"/>
    </row>
    <row r="37" spans="1:11" ht="15.75">
      <c r="A37" s="122"/>
      <c r="B37" s="122"/>
      <c r="C37" s="122"/>
      <c r="D37" s="122"/>
      <c r="E37" s="122"/>
      <c r="F37" s="122"/>
      <c r="G37" s="122"/>
      <c r="H37" s="122"/>
      <c r="I37" s="122"/>
      <c r="J37" s="73"/>
      <c r="K37" s="74"/>
    </row>
    <row r="38" spans="1:11" ht="15.75">
      <c r="A38" s="124" t="s">
        <v>155</v>
      </c>
      <c r="B38" s="122"/>
      <c r="C38" s="122"/>
      <c r="D38" s="127"/>
      <c r="E38" s="122"/>
      <c r="F38" s="122"/>
      <c r="G38" s="122"/>
      <c r="H38" s="122"/>
      <c r="I38" s="122"/>
      <c r="J38" s="73"/>
      <c r="K38" s="74"/>
    </row>
    <row r="39" spans="1:11" ht="15.75">
      <c r="A39" s="208"/>
      <c r="B39" s="208"/>
      <c r="C39" s="208"/>
      <c r="D39" s="208"/>
      <c r="E39" s="208"/>
      <c r="F39" s="208"/>
      <c r="G39" s="208"/>
      <c r="H39" s="208"/>
      <c r="I39" s="208"/>
      <c r="J39" s="128"/>
      <c r="K39" s="129"/>
    </row>
    <row r="40" spans="1:11" ht="15.75">
      <c r="A40" s="208"/>
      <c r="B40" s="208"/>
      <c r="C40" s="208"/>
      <c r="D40" s="208"/>
      <c r="E40" s="208"/>
      <c r="F40" s="208"/>
      <c r="G40" s="208"/>
      <c r="H40" s="208"/>
      <c r="I40" s="208"/>
      <c r="J40" s="128"/>
      <c r="K40" s="129"/>
    </row>
    <row r="41" spans="1:11" ht="15.75">
      <c r="A41" s="208"/>
      <c r="B41" s="208"/>
      <c r="C41" s="208"/>
      <c r="D41" s="208"/>
      <c r="E41" s="208"/>
      <c r="F41" s="208"/>
      <c r="G41" s="208"/>
      <c r="H41" s="208"/>
      <c r="I41" s="208"/>
      <c r="J41" s="128"/>
      <c r="K41" s="129"/>
    </row>
    <row r="42" spans="1:11" ht="15.75">
      <c r="A42" s="208"/>
      <c r="B42" s="208"/>
      <c r="C42" s="208"/>
      <c r="D42" s="208"/>
      <c r="E42" s="208"/>
      <c r="F42" s="208"/>
      <c r="G42" s="208"/>
      <c r="H42" s="208"/>
      <c r="I42" s="208"/>
      <c r="J42" s="128"/>
      <c r="K42" s="129"/>
    </row>
    <row r="43" spans="1:11" ht="15.75">
      <c r="A43" s="208"/>
      <c r="B43" s="208"/>
      <c r="C43" s="208"/>
      <c r="D43" s="208"/>
      <c r="E43" s="208"/>
      <c r="F43" s="208"/>
      <c r="G43" s="208"/>
      <c r="H43" s="208"/>
      <c r="I43" s="208"/>
      <c r="J43" s="128"/>
      <c r="K43" s="129"/>
    </row>
    <row r="44" spans="1:11" ht="15.75">
      <c r="A44" s="208"/>
      <c r="B44" s="208"/>
      <c r="C44" s="208"/>
      <c r="D44" s="208"/>
      <c r="E44" s="208"/>
      <c r="F44" s="208"/>
      <c r="G44" s="208"/>
      <c r="H44" s="208"/>
      <c r="I44" s="208"/>
      <c r="J44" s="128"/>
      <c r="K44" s="129"/>
    </row>
    <row r="45" spans="1:11" ht="15.75">
      <c r="A45" s="208"/>
      <c r="B45" s="208"/>
      <c r="C45" s="208"/>
      <c r="D45" s="208"/>
      <c r="E45" s="208"/>
      <c r="F45" s="208"/>
      <c r="G45" s="208"/>
      <c r="H45" s="208"/>
      <c r="I45" s="208"/>
      <c r="J45" s="128"/>
      <c r="K45" s="129"/>
    </row>
    <row r="46" spans="1:11" ht="15.75">
      <c r="A46" s="73"/>
      <c r="B46" s="73"/>
      <c r="C46" s="73"/>
      <c r="D46" s="73"/>
      <c r="E46" s="73"/>
      <c r="F46" s="73"/>
      <c r="G46" s="73"/>
      <c r="H46" s="73"/>
      <c r="I46" s="73"/>
      <c r="J46" s="73"/>
      <c r="K46" s="74"/>
    </row>
    <row r="47" spans="1:11" ht="15.75">
      <c r="A47" s="73"/>
      <c r="B47" s="73"/>
      <c r="C47" s="73"/>
      <c r="D47" s="73"/>
      <c r="E47" s="73"/>
      <c r="F47" s="73"/>
      <c r="G47" s="73"/>
      <c r="H47" s="73"/>
      <c r="I47" s="73"/>
      <c r="J47" s="73"/>
      <c r="K47" s="74"/>
    </row>
  </sheetData>
  <mergeCells count="8">
    <mergeCell ref="A39:I45"/>
    <mergeCell ref="A1:I1"/>
    <mergeCell ref="M1:U1"/>
    <mergeCell ref="A2:I2"/>
    <mergeCell ref="D3:E3"/>
    <mergeCell ref="G3:I3"/>
    <mergeCell ref="P3:Q3"/>
    <mergeCell ref="S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Jeannie Ballestero</dc:creator>
  <cp:keywords/>
  <dc:description/>
  <cp:lastModifiedBy>Jeannie Ballestero</cp:lastModifiedBy>
  <cp:revision/>
  <dcterms:created xsi:type="dcterms:W3CDTF">2025-04-18T15:28:46Z</dcterms:created>
  <dcterms:modified xsi:type="dcterms:W3CDTF">2025-06-12T18:06:47Z</dcterms:modified>
  <cp:category/>
  <cp:contentStatus/>
</cp:coreProperties>
</file>